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N:\Documents\Regulatory reform\Projekti, tenderi, inicijative\Hrvatska\SCM III\Provedba\Work in progress\Sprance, primjeri i smjernice\Sprance\"/>
    </mc:Choice>
  </mc:AlternateContent>
  <bookViews>
    <workbookView xWindow="0" yWindow="0" windowWidth="28800" windowHeight="14232" activeTab="1"/>
  </bookViews>
  <sheets>
    <sheet name="EX-POST" sheetId="4" r:id="rId1"/>
    <sheet name="EX-ANTE" sheetId="2" r:id="rId2"/>
    <sheet name="SCM upute" sheetId="3" r:id="rId3"/>
    <sheet name="Kazne" sheetId="7" r:id="rId4"/>
    <sheet name="Popis tipičnih admin obveza" sheetId="9" r:id="rId5"/>
    <sheet name="Popis tipičnih admin radnji" sheetId="8" r:id="rId6"/>
  </sheets>
  <externalReferences>
    <externalReference r:id="rId7"/>
  </externalReferences>
  <definedNames>
    <definedName name="admobveze">#REF!</definedName>
    <definedName name="admradnje">#REF!</definedName>
    <definedName name="adobveze">'Popis tipičnih admin obveza'!$A$1:$A$16</definedName>
    <definedName name="adradnje">'Popis tipičnih admin radnji'!$A$2:$A$17</definedName>
    <definedName name="obveze" localSheetId="3">'[1]Popis tipičnih admin obveza'!$A$2:$A$15</definedName>
    <definedName name="obveze">#REF!</definedName>
    <definedName name="radnje" localSheetId="3">'[1]Popis tipičnih admin radnji'!$A$2:$A$16</definedName>
    <definedName name="radnje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2" l="1"/>
  <c r="K10" i="2"/>
  <c r="M24" i="2" l="1"/>
  <c r="M20" i="2"/>
  <c r="M16" i="2"/>
  <c r="M12" i="2"/>
  <c r="L12" i="2"/>
  <c r="L20" i="4"/>
  <c r="L16" i="2"/>
  <c r="L20" i="2"/>
  <c r="L24" i="2"/>
  <c r="J24" i="2"/>
  <c r="J20" i="2"/>
  <c r="J16" i="2"/>
  <c r="J12" i="2"/>
  <c r="M24" i="4"/>
  <c r="M20" i="4"/>
  <c r="M16" i="4"/>
  <c r="M12" i="4"/>
  <c r="L24" i="4"/>
  <c r="L16" i="4"/>
  <c r="L12" i="4"/>
  <c r="J24" i="4"/>
  <c r="J20" i="4"/>
  <c r="J16" i="4"/>
  <c r="J12" i="4"/>
  <c r="C61" i="7"/>
  <c r="F61" i="7" l="1"/>
  <c r="E61" i="7"/>
  <c r="D61" i="7"/>
  <c r="I24" i="4" l="1"/>
  <c r="I20" i="4"/>
  <c r="I16" i="4"/>
  <c r="I12" i="4"/>
  <c r="K15" i="3" l="1"/>
  <c r="J15" i="3"/>
  <c r="I15" i="3"/>
  <c r="H15" i="3"/>
  <c r="I12" i="2"/>
  <c r="I16" i="2"/>
  <c r="I20" i="2"/>
  <c r="I24" i="2"/>
  <c r="K10" i="4" l="1"/>
  <c r="N10" i="4" s="1"/>
  <c r="K15" i="4"/>
  <c r="N15" i="4" s="1"/>
  <c r="P15" i="4" s="1"/>
  <c r="R15" i="4" s="1"/>
  <c r="K14" i="4"/>
  <c r="K18" i="4"/>
  <c r="N18" i="4" s="1"/>
  <c r="K18" i="2"/>
  <c r="K11" i="4"/>
  <c r="K23" i="2"/>
  <c r="N23" i="2" s="1"/>
  <c r="P23" i="2" s="1"/>
  <c r="R23" i="2" s="1"/>
  <c r="S23" i="2" s="1"/>
  <c r="K23" i="4"/>
  <c r="N23" i="4" s="1"/>
  <c r="P23" i="4" s="1"/>
  <c r="R23" i="4" s="1"/>
  <c r="K19" i="2"/>
  <c r="N19" i="2" s="1"/>
  <c r="P19" i="2" s="1"/>
  <c r="R19" i="2" s="1"/>
  <c r="K11" i="2"/>
  <c r="N11" i="2" s="1"/>
  <c r="P11" i="2" s="1"/>
  <c r="R11" i="2" s="1"/>
  <c r="K19" i="4"/>
  <c r="K15" i="2"/>
  <c r="N15" i="2" s="1"/>
  <c r="P15" i="2" s="1"/>
  <c r="R15" i="2" s="1"/>
  <c r="S15" i="2" s="1"/>
  <c r="K22" i="2"/>
  <c r="K22" i="4"/>
  <c r="K24" i="4" l="1"/>
  <c r="N22" i="4"/>
  <c r="K24" i="2"/>
  <c r="N22" i="2"/>
  <c r="K12" i="4"/>
  <c r="N11" i="4"/>
  <c r="P11" i="4" s="1"/>
  <c r="R11" i="4" s="1"/>
  <c r="K16" i="4"/>
  <c r="N14" i="4"/>
  <c r="S11" i="2"/>
  <c r="P18" i="4"/>
  <c r="K16" i="2"/>
  <c r="N14" i="2"/>
  <c r="K12" i="2"/>
  <c r="N10" i="2"/>
  <c r="K20" i="4"/>
  <c r="N19" i="4"/>
  <c r="P19" i="4" s="1"/>
  <c r="R19" i="4" s="1"/>
  <c r="S19" i="2" s="1"/>
  <c r="K20" i="2"/>
  <c r="N18" i="2"/>
  <c r="P10" i="4"/>
  <c r="N12" i="4"/>
  <c r="N20" i="2" l="1"/>
  <c r="P18" i="2"/>
  <c r="P10" i="2"/>
  <c r="N12" i="2"/>
  <c r="N20" i="4"/>
  <c r="P22" i="2"/>
  <c r="N24" i="2"/>
  <c r="R18" i="4"/>
  <c r="R20" i="4" s="1"/>
  <c r="P20" i="4"/>
  <c r="P14" i="2"/>
  <c r="N16" i="2"/>
  <c r="N24" i="4"/>
  <c r="P22" i="4"/>
  <c r="R10" i="4"/>
  <c r="R12" i="4" s="1"/>
  <c r="P12" i="4"/>
  <c r="P14" i="4"/>
  <c r="N16" i="4"/>
  <c r="R10" i="2" l="1"/>
  <c r="P12" i="2"/>
  <c r="R14" i="4"/>
  <c r="R16" i="4" s="1"/>
  <c r="P16" i="4"/>
  <c r="R14" i="2"/>
  <c r="P16" i="2"/>
  <c r="R22" i="2"/>
  <c r="P24" i="2"/>
  <c r="R18" i="2"/>
  <c r="P20" i="2"/>
  <c r="R22" i="4"/>
  <c r="R24" i="4" s="1"/>
  <c r="R25" i="4" s="1"/>
  <c r="P24" i="4"/>
  <c r="S22" i="2" l="1"/>
  <c r="S24" i="2" s="1"/>
  <c r="R24" i="2"/>
  <c r="S18" i="2"/>
  <c r="S20" i="2" s="1"/>
  <c r="R20" i="2"/>
  <c r="R16" i="2"/>
  <c r="S14" i="2"/>
  <c r="S16" i="2" s="1"/>
  <c r="R12" i="2"/>
  <c r="R25" i="2" s="1"/>
  <c r="S10" i="2"/>
  <c r="S12" i="2" s="1"/>
  <c r="S25" i="2" l="1"/>
</calcChain>
</file>

<file path=xl/comments1.xml><?xml version="1.0" encoding="utf-8"?>
<comments xmlns="http://schemas.openxmlformats.org/spreadsheetml/2006/main">
  <authors>
    <author>Miroslav Kosović</author>
  </authors>
  <commentList>
    <comment ref="H13" authorId="0" shapeId="0">
      <text>
        <r>
          <rPr>
            <sz val="9"/>
            <color indexed="81"/>
            <rFont val="Tahoma"/>
            <family val="2"/>
            <charset val="238"/>
          </rPr>
          <t>Dovoljno je upisati broj 1 pod razinu u tablicama ex-post i ex-ante, a u ovoj ćeliji H13 upisati trenutni iznos bruto II prosječne plaće u RH. Unijet je DZS podatak: Prosječna mjesečna bruto plaća po zaposlenome za 2-2017. iznosila je 7.930 kuna.</t>
        </r>
      </text>
    </comment>
  </commentList>
</comments>
</file>

<file path=xl/sharedStrings.xml><?xml version="1.0" encoding="utf-8"?>
<sst xmlns="http://schemas.openxmlformats.org/spreadsheetml/2006/main" count="172" uniqueCount="143">
  <si>
    <t>TRENUTNI ADMINISTRATIVNI TROŠAK naziv područja</t>
  </si>
  <si>
    <t>PRAVILNIK ILI DRUGI PODZAKONSKI AKT</t>
  </si>
  <si>
    <t xml:space="preserve">ZAKON </t>
  </si>
  <si>
    <t>Mjere za administrativno rasterećenje</t>
  </si>
  <si>
    <t>Iznos administrativnog rasterećenja (ušteda u HRK)</t>
  </si>
  <si>
    <t>Administrativni trošak područja (HRK)</t>
  </si>
  <si>
    <t>Broj subjekata</t>
  </si>
  <si>
    <t>Administrativni trošak subjekta (HRK)</t>
  </si>
  <si>
    <t>Učestalost (x godišnje)</t>
  </si>
  <si>
    <t>Jedinični trošak (HRK)</t>
  </si>
  <si>
    <t xml:space="preserve">Naknada (HRK) </t>
  </si>
  <si>
    <t>Fiksni materijalni trošak (30%)</t>
  </si>
  <si>
    <t>Bruto trošak satnice (HRK)</t>
  </si>
  <si>
    <t>Trošak vremena (sati)</t>
  </si>
  <si>
    <t>Razina</t>
  </si>
  <si>
    <t>Administrativna radnja</t>
  </si>
  <si>
    <t>Potrebni podaci i dokumenti</t>
  </si>
  <si>
    <t>Administrativna obveza</t>
  </si>
  <si>
    <t>Pravna osnova</t>
  </si>
  <si>
    <t>A,B,C</t>
  </si>
  <si>
    <t>#</t>
  </si>
  <si>
    <t>SCM kalkulator za mjerenje administrativnog opterećenja gospodarstva</t>
  </si>
  <si>
    <t xml:space="preserve">Ministarstvo </t>
  </si>
  <si>
    <t>SCM UPUTE</t>
  </si>
  <si>
    <t>bitne informacije</t>
  </si>
  <si>
    <t xml:space="preserve">1. # </t>
  </si>
  <si>
    <t>redni broj administrativne obveze</t>
  </si>
  <si>
    <t>2 - A,B,C (temeljem propisa)</t>
  </si>
  <si>
    <t>A - obveza temeljena na međunarodnom pravu i pravu EU - trošak se ne može smanjivati</t>
  </si>
  <si>
    <t>U slučaju da se radi o takvom trošku upisati DA. Ako se ne radi o jednokratnom trošku, upisati NE. </t>
  </si>
  <si>
    <t>B - obveza kao A, ali uz nacionalnu specifikaciju provedbe - trošak se može djelomično smanjivati</t>
  </si>
  <si>
    <t>C - obveza temeljena isključivo na nacionalnom pravu - trošak se može smanjivati</t>
  </si>
  <si>
    <t xml:space="preserve">Broj sati (1sat = 1 / 30 minuta = 0,5 / 15 minuta = 0,25 / 5 minuta = 0,16) </t>
  </si>
  <si>
    <t>3. Pravna osnova (temeljem propisa)</t>
  </si>
  <si>
    <t>članak i stavak zakonskog i/ili podzakonskog akta kojim se obveza propisuje</t>
  </si>
  <si>
    <t>4 - Administrativna obveza (temeljem propisa)</t>
  </si>
  <si>
    <t xml:space="preserve">propisana obveza koje se poslovni subjekt mora pridržavati </t>
  </si>
  <si>
    <t>na način da se traži bilo kakva komunikacija s nadležnim tijelima javne uprave</t>
  </si>
  <si>
    <t>5 - Kategorija administrativne obveze</t>
  </si>
  <si>
    <t>Automatsko dodavanje fiksnog udjela režijskih troškova kao 30% na bruto trošak satnice</t>
  </si>
  <si>
    <t>6- Potrebni podaci i dokumenti (temeljem propisa, intervjua i/ili fokus grupe)</t>
  </si>
  <si>
    <t>7 - Administrativna radnja (temeljem propisa, intervjua i/ili fokus grupe)</t>
  </si>
  <si>
    <t>administrativna radnja koju treba izvršiti kako bi se izvršilo obvezu</t>
  </si>
  <si>
    <t>Financijske obveze uplate različitih naknada, troškova prijevoza i sl. nužni za obavljanje radnje</t>
  </si>
  <si>
    <t>funkcija osobe koja ispunjava obvezu, o čemu ovisi bruto trošak plaće</t>
  </si>
  <si>
    <t>1 - Vlasnik ili direktor</t>
  </si>
  <si>
    <t>2 - Viši namještenik</t>
  </si>
  <si>
    <t>npr. 1 = 1x godišnje / 0,3 = jednom u 3 godine / 3 = 3 x godišnje, itd.</t>
  </si>
  <si>
    <t>3 - Srednji namještenik</t>
  </si>
  <si>
    <t>4 - Niži namještenik</t>
  </si>
  <si>
    <t>* zbog pojednostavljenja može se odlučiti samo na jednu razinu:</t>
  </si>
  <si>
    <r>
      <t xml:space="preserve">upisati (u ćeliji </t>
    </r>
    <r>
      <rPr>
        <sz val="10"/>
        <color rgb="FFFF0000"/>
        <rFont val="Arial"/>
        <family val="2"/>
        <charset val="238"/>
      </rPr>
      <t>H13</t>
    </r>
    <r>
      <rPr>
        <sz val="10"/>
        <rFont val="Arial"/>
        <family val="2"/>
        <charset val="238"/>
      </rPr>
      <t>) posljednji iznos prosječne bruto II plaće u RH (DZS, HZZ)</t>
    </r>
  </si>
  <si>
    <t>DZS, udruženja, ostali izvori podataka</t>
  </si>
  <si>
    <t>Administrativne radnje</t>
  </si>
  <si>
    <t>Objašnjenje</t>
  </si>
  <si>
    <t xml:space="preserve">1. Upoznavanje s obvezom izvještavanja. </t>
  </si>
  <si>
    <t xml:space="preserve">Trošenje resursa gospodarskih subjekata na prvo upoznavanje s obvezom izvještavanja. Primjenjuje se samo na nove propise. </t>
  </si>
  <si>
    <t xml:space="preserve">2. Prikupljanje informacija/dokumentacije. </t>
  </si>
  <si>
    <r>
      <t>Prikupljanje relevantnih brojki, podataka i dokumentacije</t>
    </r>
    <r>
      <rPr>
        <b/>
        <sz val="12"/>
        <color theme="1"/>
        <rFont val="Calibri Light"/>
        <family val="2"/>
        <charset val="238"/>
      </rPr>
      <t xml:space="preserve"> </t>
    </r>
    <r>
      <rPr>
        <sz val="12"/>
        <color theme="1"/>
        <rFont val="Calibri Light"/>
        <family val="2"/>
        <charset val="238"/>
      </rPr>
      <t xml:space="preserve">kako bi se uskladilo s propisanom obvezom izvještavanja. </t>
    </r>
  </si>
  <si>
    <t>3. Izračun</t>
  </si>
  <si>
    <t xml:space="preserve">Izrada ispravnog izračuna Prikaz izračunatih brojki (npr., tablično ili slično). Provjera izračunatih brojki, npr. usklađivanjem s drugim podacima. Naknadni ispravci grešaka utvrđenih provjerom. </t>
  </si>
  <si>
    <t xml:space="preserve">4. Ispunjavanje obrasca/priprema zahtjeva/molbe. </t>
  </si>
  <si>
    <t xml:space="preserve">Ispunjavanje propisanih obazaca, priprema zahtjeva, izjava i slično. </t>
  </si>
  <si>
    <t>5.Namirenje/plaćanje. Plaćanje poreza, pristojbi i slično.</t>
  </si>
  <si>
    <r>
      <rPr>
        <b/>
        <sz val="12"/>
        <color theme="1"/>
        <rFont val="Calibri Light"/>
        <family val="2"/>
        <charset val="238"/>
      </rPr>
      <t xml:space="preserve">Izvršavanje plaćanja-vrijeme utrošeno na radnju plaćanja. </t>
    </r>
    <r>
      <rPr>
        <sz val="12"/>
        <color theme="1"/>
        <rFont val="Calibri Light"/>
        <family val="2"/>
        <charset val="238"/>
      </rPr>
      <t>Plaćanje poreza, pristojbi i slično.</t>
    </r>
  </si>
  <si>
    <t>6. Interni sastanci</t>
  </si>
  <si>
    <t xml:space="preserve">Sastanci koji se održavaju između različitih kadrovskih skupina uključenih u postupak usklađivanja s obvezom izvještavanja. </t>
  </si>
  <si>
    <t>7. Vanjski sastanci</t>
  </si>
  <si>
    <t xml:space="preserve">Sastanci koji se održavaju u slučajevima kada usklađenost s obvezom izvještavanja zahtijeva sastanke s revizorom, odvjetnikom itd. </t>
  </si>
  <si>
    <t xml:space="preserve">Poduzeća moraju biti na raspolaganju vanjskim inspektorima prilikom inspekcije u poduzeću. </t>
  </si>
  <si>
    <t>9. Rezultat ispravka inspekcije od strane javnih tijela</t>
  </si>
  <si>
    <t xml:space="preserve">Ako vanjska inspekcija utvrdi greške/nedostatke, potrebno je izvršiti ispravke sukladne nalazima. </t>
  </si>
  <si>
    <t xml:space="preserve">Relevantni zaposlenici moraju biti informirani o pravilima koja se često mijenjaju (najmanje jednom godišnje). </t>
  </si>
  <si>
    <t>11.Kopiranje, distribucija, itd.</t>
  </si>
  <si>
    <t xml:space="preserve">Ponekad se izvještaj kopira, distribuira i/ili arhivira u skladu s obvezom izvještavanja.  inspekcijskih provjera. </t>
  </si>
  <si>
    <t>Kad obveza izvještavanja zahtijeva podnošenje informacija o poslovanju nadležnom tijelu.</t>
  </si>
  <si>
    <t>13. Podnošenje izvještaja</t>
  </si>
  <si>
    <t xml:space="preserve">14. Potpisivanje/ovjeravanje. </t>
  </si>
  <si>
    <t xml:space="preserve">Ovjera kod javnog bilježnika i slično. </t>
  </si>
  <si>
    <t>15. Arhiviranje/evidentiranje</t>
  </si>
  <si>
    <t xml:space="preserve">Ponekad je potrebno pohraniti određeni podatak ili voditi ažuriranu evidenciju. </t>
  </si>
  <si>
    <t>16. Izrada etikete</t>
  </si>
  <si>
    <t xml:space="preserve">Prikupljanje podataka za etiketiranje i izrada etikete. </t>
  </si>
  <si>
    <t>Izvještavanje</t>
  </si>
  <si>
    <r>
      <rPr>
        <b/>
        <i/>
        <sz val="12"/>
        <color theme="1"/>
        <rFont val="Calibri Light"/>
        <family val="2"/>
        <charset val="238"/>
      </rPr>
      <t xml:space="preserve">Povrati i izvještaji: </t>
    </r>
    <r>
      <rPr>
        <sz val="12"/>
        <color theme="1"/>
        <rFont val="Calibri Light"/>
        <family val="2"/>
        <charset val="238"/>
      </rPr>
      <t xml:space="preserve">Ovo se odnosi na povrat i informiranje izvještajem, npr. odbitak poreza od dohotka na izvoru. </t>
    </r>
  </si>
  <si>
    <t>Prijavljivanje za dozvole/izuzeća</t>
  </si>
  <si>
    <r>
      <rPr>
        <b/>
        <i/>
        <sz val="12"/>
        <color theme="1"/>
        <rFont val="Calibri Light"/>
        <family val="2"/>
        <charset val="238"/>
      </rPr>
      <t xml:space="preserve">Zahtjevi za dozvolu za ili izuzeće od…: </t>
    </r>
    <r>
      <rPr>
        <sz val="12"/>
        <color theme="1"/>
        <rFont val="Calibri Light"/>
        <family val="2"/>
        <charset val="238"/>
      </rPr>
      <t xml:space="preserve">Ovo se odnosi na sve vrste zahtjeva za dozvolu za ili izuzeće od različitih djelatnosti, npr. zahtjev za dobivanje licence za prodaju žestokih pića. </t>
    </r>
  </si>
  <si>
    <t>Prijavljivanje za priznavanje kvalifikacija/ovlaštenja</t>
  </si>
  <si>
    <r>
      <rPr>
        <b/>
        <i/>
        <sz val="12"/>
        <color theme="1"/>
        <rFont val="Calibri Light"/>
        <family val="2"/>
        <charset val="238"/>
      </rPr>
      <t xml:space="preserve">Zahtjevi za ovlaštenje: </t>
    </r>
    <r>
      <rPr>
        <sz val="12"/>
        <color theme="1"/>
        <rFont val="Calibri Light"/>
        <family val="2"/>
        <charset val="238"/>
      </rPr>
      <t xml:space="preserve">Ovo se odnosi na zahtjeve za ovlaštenje za obavljanje određene djelatnosti, npr. dobivanje autorizacije za obavljanje poslova vezanih za kanalizaciju i odvod. </t>
    </r>
  </si>
  <si>
    <t>Obavještavanje (notifikacije)</t>
  </si>
  <si>
    <r>
      <rPr>
        <b/>
        <i/>
        <sz val="12"/>
        <color theme="1"/>
        <rFont val="Calibri Light"/>
        <family val="2"/>
        <charset val="238"/>
      </rPr>
      <t xml:space="preserve">Obavijest o djelatnostima: </t>
    </r>
    <r>
      <rPr>
        <sz val="12"/>
        <color theme="1"/>
        <rFont val="Calibri Light"/>
        <family val="2"/>
        <charset val="238"/>
      </rPr>
      <t xml:space="preserve">Gospodarski subjekti moraju obavijestiti nadležnu vlast o određenim radnjama, npr. obavijest o prijevozu opasnog tereta. </t>
    </r>
  </si>
  <si>
    <t>Registriranje (uvrštavanje u različite registre)/ažuriranje statusa u registrima</t>
  </si>
  <si>
    <r>
      <rPr>
        <b/>
        <i/>
        <sz val="12"/>
        <color theme="1"/>
        <rFont val="Calibri Light"/>
        <family val="2"/>
        <charset val="238"/>
      </rPr>
      <t xml:space="preserve">Upis u registar: </t>
    </r>
    <r>
      <rPr>
        <sz val="12"/>
        <color theme="1"/>
        <rFont val="Calibri Light"/>
        <family val="2"/>
        <charset val="238"/>
      </rPr>
      <t xml:space="preserve">Gospodarski subjekti moraju biti upisani u registar ili stavljeni na određni popis, npr., upis u registar poslovnih subjekata, ili ažuriranje statusa u bazama </t>
    </r>
  </si>
  <si>
    <t>Prijavljivanje za subvencije/javne natječaje</t>
  </si>
  <si>
    <r>
      <rPr>
        <b/>
        <i/>
        <sz val="12"/>
        <color theme="1"/>
        <rFont val="Calibri Light"/>
        <family val="2"/>
        <charset val="238"/>
      </rPr>
      <t xml:space="preserve">Zahtjev za subvencije ili potpore za…: </t>
    </r>
    <r>
      <rPr>
        <sz val="12"/>
        <color theme="1"/>
        <rFont val="Calibri Light"/>
        <family val="2"/>
        <charset val="238"/>
      </rPr>
      <t xml:space="preserve">Ovo se odnosi na gospodarske subjekte koji podnose zahtjev za subvenciju ili slično, npr. subvencija za obuku za posao, ili na javne natječaje </t>
    </r>
  </si>
  <si>
    <t>Ažuriranje različitih dokumenata (priručnici, hitna postupanja itd.)</t>
  </si>
  <si>
    <r>
      <rPr>
        <b/>
        <i/>
        <sz val="12"/>
        <color theme="1"/>
        <rFont val="Calibri Light"/>
        <family val="2"/>
        <charset val="238"/>
      </rPr>
      <t xml:space="preserve">Ažuriranje planova i programa za hitne slučajeve, itd….: </t>
    </r>
    <r>
      <rPr>
        <sz val="12"/>
        <color theme="1"/>
        <rFont val="Calibri Light"/>
        <family val="2"/>
        <charset val="238"/>
      </rPr>
      <t xml:space="preserve">Gospodarski subjekti moraju ažurirati dokumente koje odrede vlasti. To uključuje, primjerice, priručnike i planove u hitnim slučajevima opasnosti. </t>
    </r>
  </si>
  <si>
    <t>Surađivanje s inspekcijskim, nadzornim, revizijskim tijelima</t>
  </si>
  <si>
    <r>
      <rPr>
        <b/>
        <i/>
        <sz val="12"/>
        <color theme="1"/>
        <rFont val="Calibri Light"/>
        <family val="2"/>
        <charset val="238"/>
      </rPr>
      <t xml:space="preserve">Suradnja s revizijom/inspekcijom…: </t>
    </r>
    <r>
      <rPr>
        <sz val="12"/>
        <color theme="1"/>
        <rFont val="Calibri Light"/>
        <family val="2"/>
        <charset val="238"/>
      </rPr>
      <t>Ovo se odnosi na izvještavanje i pomaganje inspektorima i stručnjacima za reviziju poslovanja gospodarskih subjekata, ili onima koji posjećuju gospodarske subjekte u svrhu kontrole provedbe nekih drugih propisa.</t>
    </r>
  </si>
  <si>
    <t>Etiketiranje</t>
  </si>
  <si>
    <r>
      <rPr>
        <b/>
        <i/>
        <sz val="12"/>
        <color theme="1"/>
        <rFont val="Calibri Light"/>
        <family val="2"/>
        <charset val="238"/>
      </rPr>
      <t xml:space="preserve">Zakonsko propisano označavanje proizvoda za dobrobit trećih osoba: </t>
    </r>
    <r>
      <rPr>
        <sz val="12"/>
        <color theme="1"/>
        <rFont val="Calibri Light"/>
        <family val="2"/>
        <charset val="238"/>
      </rPr>
      <t xml:space="preserve">Ovo podrazumijeva, između ostaloga, označavanje proizvoda ili uređaja obavijestima za potrošača, npr. označavanje energetske učinkovitosti kućanskih uređaja. </t>
    </r>
  </si>
  <si>
    <t>Obavještavanje trećih tijela</t>
  </si>
  <si>
    <r>
      <rPr>
        <b/>
        <i/>
        <sz val="12"/>
        <color theme="1"/>
        <rFont val="Calibri Light"/>
        <family val="2"/>
        <charset val="238"/>
      </rPr>
      <t xml:space="preserve">Pružanje zakonom propisanih informacija trećim osobama: </t>
    </r>
    <r>
      <rPr>
        <sz val="12"/>
        <color theme="1"/>
        <rFont val="Calibri Light"/>
        <family val="2"/>
        <charset val="238"/>
      </rPr>
      <t xml:space="preserve">Odnosi se na informiranje trećih osoba (različito od označavanja), npr. brošure obvezne uz investicijske proizvode. </t>
    </r>
  </si>
  <si>
    <t>Ishođenje dokumenata</t>
  </si>
  <si>
    <r>
      <rPr>
        <b/>
        <sz val="12"/>
        <color theme="1"/>
        <rFont val="Calibri Light"/>
        <family val="2"/>
        <charset val="238"/>
      </rPr>
      <t xml:space="preserve">Ishođenje dokumenata </t>
    </r>
    <r>
      <rPr>
        <sz val="12"/>
        <color theme="1"/>
        <rFont val="Calibri Light"/>
        <family val="2"/>
        <charset val="238"/>
      </rPr>
      <t xml:space="preserve">od trećih tijela (npr., potvrda o upisu u registre i slično) </t>
    </r>
  </si>
  <si>
    <t xml:space="preserve">Praćenje i upoznavanje s regulativom </t>
  </si>
  <si>
    <r>
      <rPr>
        <b/>
        <sz val="12"/>
        <color theme="1"/>
        <rFont val="Calibri Light"/>
        <family val="2"/>
        <charset val="238"/>
      </rPr>
      <t>Praćenje relevantne regulative</t>
    </r>
    <r>
      <rPr>
        <sz val="12"/>
        <color theme="1"/>
        <rFont val="Calibri Light"/>
        <family val="2"/>
        <charset val="238"/>
      </rPr>
      <t xml:space="preserve"> (čitanje, upoznavanje, bilježenje)</t>
    </r>
  </si>
  <si>
    <t>Omogućavanje inspekcija mašinerije i opreme, zaposlenika</t>
  </si>
  <si>
    <r>
      <rPr>
        <b/>
        <sz val="12"/>
        <color theme="1"/>
        <rFont val="Calibri Light"/>
        <family val="2"/>
        <charset val="238"/>
      </rPr>
      <t>Priprema za inspekciju</t>
    </r>
    <r>
      <rPr>
        <sz val="12"/>
        <color theme="1"/>
        <rFont val="Calibri Light"/>
        <family val="2"/>
        <charset val="238"/>
      </rPr>
      <t xml:space="preserve"> - priprema mašinerije, opreme, dokumentacije, ispitivanje opreme, obrada rezultata, generiranje inspekcijskih izvještaja</t>
    </r>
  </si>
  <si>
    <t>Vođenje registra/evidencije</t>
  </si>
  <si>
    <t xml:space="preserve">Vođenje registra i evidencija o poslovanju, radnicima, prometu i slično. </t>
  </si>
  <si>
    <t>Žalbeno postupanje</t>
  </si>
  <si>
    <r>
      <rPr>
        <b/>
        <i/>
        <sz val="12"/>
        <color theme="1"/>
        <rFont val="Calibri Light"/>
        <family val="2"/>
        <charset val="238"/>
      </rPr>
      <t xml:space="preserve">Ulaganje prigovora i žalbi: </t>
    </r>
    <r>
      <rPr>
        <sz val="12"/>
        <color theme="1"/>
        <rFont val="Calibri Light"/>
        <family val="2"/>
        <charset val="238"/>
      </rPr>
      <t>Odnosi se na podnošenje prigovora i eventualno ulaganje žalbe na odluku donesenu od strane vlasti. Ova obveza izvještavanja analizira se samo ako je učestalo prakticiraju normalno učinkoviti subjekti u dotičnom području.</t>
    </r>
  </si>
  <si>
    <t>Kategorija administrativne obveze</t>
  </si>
  <si>
    <t>Jednokratni trošak</t>
  </si>
  <si>
    <t>Registar kazni</t>
  </si>
  <si>
    <t>Naziv zakona</t>
  </si>
  <si>
    <t>Pravna osnova za prekršaj</t>
  </si>
  <si>
    <t>Minimalni iznos (HRK)</t>
  </si>
  <si>
    <t>Maksimalni iznos (HRK)</t>
  </si>
  <si>
    <t>Prijedlog sniženja minimalnog iznosa (HRK)</t>
  </si>
  <si>
    <t>Prijedlog sniženja maksimalnog iznosa (HRK)</t>
  </si>
  <si>
    <t>UKUPNO</t>
  </si>
  <si>
    <t>podaci se upisuju samo u bijele ćelije, svijetloplave automatski računaju</t>
  </si>
  <si>
    <t xml:space="preserve">Unaprijed definiran broj kategorija obveze od kojih se jedna obavezno odabire </t>
  </si>
  <si>
    <t>8- Jednokratni trošak</t>
  </si>
  <si>
    <t>10 - Trošak vremena (sati) (temeljem intervjua i/ili fokus grupe)</t>
  </si>
  <si>
    <t>11- Bruto trošak satnice (HRK) (temeljem statistike)</t>
  </si>
  <si>
    <t>12 - Fiksni materijalni trošak</t>
  </si>
  <si>
    <t>13 - Naknada (HRK)</t>
  </si>
  <si>
    <t>14 - Jedinični trošak (HRK) obveze</t>
  </si>
  <si>
    <t xml:space="preserve">15 - Učestalost (x godišnje) (temeljem propisa) </t>
  </si>
  <si>
    <t>16 - Administrativni trošak subjekta (HRK)</t>
  </si>
  <si>
    <t>17 - Broj subjekata/radnika (populacija) na koje se obveza odnosi</t>
  </si>
  <si>
    <t>18 - Administrativni trošak područja (HRK)</t>
  </si>
  <si>
    <t>19 - Iznos administrativnog rasterećenja (ušteda u HRK)</t>
  </si>
  <si>
    <t>20 - Mjere za administrativno rasterećenje</t>
  </si>
  <si>
    <t xml:space="preserve">8. Priprema inspekcijskog nadzora </t>
  </si>
  <si>
    <t xml:space="preserve">10. Edukacija, ažuriranje propisanih zahtjeva. </t>
  </si>
  <si>
    <t>12. Izrada izvještaja/obavijesti</t>
  </si>
  <si>
    <t xml:space="preserve">Uplaćivanje. </t>
  </si>
  <si>
    <t xml:space="preserve">Obveza uplaćivanja sredstava vezanih uz poslovanje javnim tijelima. </t>
  </si>
  <si>
    <t>9 - Razina (temeljem intervjua i/ili fokus grupe: upisati pod točkom 11 ove upute)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</si>
</sst>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\ _k_n"/>
    <numFmt numFmtId="165" formatCode="#,##0\ _k_n"/>
    <numFmt numFmtId="166" formatCode="#,##0\ _k_n;[Red]#,##0\ _k_n"/>
    <numFmt numFmtId="167" formatCode="0.0"/>
    <numFmt numFmtId="168" formatCode="#,##0;[Red]#,##0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u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222222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indexed="81"/>
      <name val="Tahoma"/>
      <family val="2"/>
      <charset val="238"/>
    </font>
    <font>
      <sz val="12"/>
      <color theme="1"/>
      <name val="Calibri Light"/>
      <family val="2"/>
      <charset val="238"/>
    </font>
    <font>
      <b/>
      <sz val="12"/>
      <color theme="1"/>
      <name val="Calibri Light"/>
      <family val="2"/>
      <charset val="238"/>
    </font>
    <font>
      <b/>
      <i/>
      <sz val="12"/>
      <color theme="1"/>
      <name val="Calibri Light"/>
      <family val="2"/>
      <charset val="238"/>
    </font>
    <font>
      <sz val="10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2" fillId="2" borderId="0" xfId="0" applyFont="1" applyFill="1" applyProtection="1">
      <protection locked="0"/>
    </xf>
    <xf numFmtId="164" fontId="2" fillId="2" borderId="0" xfId="0" applyNumberFormat="1" applyFont="1" applyFill="1" applyProtection="1">
      <protection locked="0"/>
    </xf>
    <xf numFmtId="164" fontId="2" fillId="2" borderId="0" xfId="0" applyNumberFormat="1" applyFont="1" applyFill="1" applyAlignment="1" applyProtection="1">
      <alignment horizontal="center"/>
      <protection locked="0"/>
    </xf>
    <xf numFmtId="0" fontId="2" fillId="2" borderId="0" xfId="0" applyFont="1" applyFill="1" applyBorder="1" applyProtection="1">
      <protection locked="0"/>
    </xf>
    <xf numFmtId="0" fontId="2" fillId="2" borderId="0" xfId="0" applyFont="1" applyFill="1" applyAlignment="1" applyProtection="1">
      <alignment horizontal="left" indent="2"/>
      <protection locked="0"/>
    </xf>
    <xf numFmtId="164" fontId="3" fillId="2" borderId="0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164" fontId="2" fillId="2" borderId="0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Border="1" applyAlignment="1" applyProtection="1">
      <alignment horizontal="right" vertical="center"/>
      <protection locked="0"/>
    </xf>
    <xf numFmtId="17" fontId="2" fillId="2" borderId="0" xfId="0" applyNumberFormat="1" applyFont="1" applyFill="1" applyBorder="1" applyAlignment="1" applyProtection="1">
      <protection locked="0"/>
    </xf>
    <xf numFmtId="17" fontId="3" fillId="2" borderId="0" xfId="0" applyNumberFormat="1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164" fontId="2" fillId="2" borderId="0" xfId="0" applyNumberFormat="1" applyFont="1" applyFill="1" applyBorder="1" applyAlignment="1" applyProtection="1">
      <alignment horizontal="left" vertical="center"/>
      <protection locked="0"/>
    </xf>
    <xf numFmtId="17" fontId="3" fillId="2" borderId="0" xfId="0" applyNumberFormat="1" applyFont="1" applyFill="1" applyBorder="1" applyAlignment="1" applyProtection="1"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164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Alignment="1" applyProtection="1">
      <alignment horizontal="center" vertical="center"/>
      <protection locked="0"/>
    </xf>
    <xf numFmtId="3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165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166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left" vertical="top"/>
      <protection locked="0"/>
    </xf>
    <xf numFmtId="0" fontId="3" fillId="2" borderId="0" xfId="0" applyFont="1" applyFill="1" applyBorder="1" applyAlignment="1" applyProtection="1">
      <alignment horizontal="center" vertical="top"/>
      <protection locked="0"/>
    </xf>
    <xf numFmtId="166" fontId="3" fillId="2" borderId="0" xfId="0" applyNumberFormat="1" applyFont="1" applyFill="1" applyBorder="1" applyAlignment="1" applyProtection="1">
      <alignment vertical="top"/>
      <protection locked="0"/>
    </xf>
    <xf numFmtId="164" fontId="3" fillId="2" borderId="0" xfId="0" applyNumberFormat="1" applyFont="1" applyFill="1" applyBorder="1" applyAlignment="1" applyProtection="1">
      <alignment vertical="top"/>
      <protection locked="0"/>
    </xf>
    <xf numFmtId="1" fontId="3" fillId="2" borderId="0" xfId="0" applyNumberFormat="1" applyFont="1" applyFill="1" applyBorder="1" applyAlignment="1" applyProtection="1">
      <alignment vertical="top"/>
      <protection locked="0"/>
    </xf>
    <xf numFmtId="167" fontId="2" fillId="2" borderId="0" xfId="0" applyNumberFormat="1" applyFont="1" applyFill="1" applyBorder="1" applyAlignment="1" applyProtection="1">
      <alignment vertical="top"/>
      <protection locked="0"/>
    </xf>
    <xf numFmtId="164" fontId="2" fillId="2" borderId="0" xfId="0" applyNumberFormat="1" applyFont="1" applyFill="1" applyBorder="1" applyAlignment="1" applyProtection="1">
      <alignment vertical="top"/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166" fontId="2" fillId="2" borderId="0" xfId="0" applyNumberFormat="1" applyFont="1" applyFill="1" applyProtection="1">
      <protection locked="0"/>
    </xf>
    <xf numFmtId="1" fontId="2" fillId="2" borderId="0" xfId="0" applyNumberFormat="1" applyFont="1" applyFill="1" applyProtection="1">
      <protection locked="0"/>
    </xf>
    <xf numFmtId="164" fontId="2" fillId="2" borderId="0" xfId="0" applyNumberFormat="1" applyFont="1" applyFill="1" applyAlignment="1" applyProtection="1">
      <alignment horizontal="center" vertical="center"/>
      <protection locked="0"/>
    </xf>
    <xf numFmtId="167" fontId="2" fillId="2" borderId="0" xfId="0" applyNumberFormat="1" applyFont="1" applyFill="1" applyProtection="1">
      <protection locked="0"/>
    </xf>
    <xf numFmtId="0" fontId="3" fillId="2" borderId="0" xfId="0" applyFont="1" applyFill="1" applyProtection="1">
      <protection locked="0"/>
    </xf>
    <xf numFmtId="166" fontId="3" fillId="2" borderId="0" xfId="0" applyNumberFormat="1" applyFont="1" applyFill="1" applyProtection="1">
      <protection locked="0"/>
    </xf>
    <xf numFmtId="164" fontId="3" fillId="2" borderId="0" xfId="0" applyNumberFormat="1" applyFont="1" applyFill="1" applyProtection="1">
      <protection locked="0"/>
    </xf>
    <xf numFmtId="1" fontId="3" fillId="2" borderId="0" xfId="0" applyNumberFormat="1" applyFont="1" applyFill="1" applyProtection="1">
      <protection locked="0"/>
    </xf>
    <xf numFmtId="164" fontId="3" fillId="2" borderId="0" xfId="0" applyNumberFormat="1" applyFont="1" applyFill="1" applyAlignment="1" applyProtection="1">
      <alignment horizontal="center"/>
      <protection locked="0"/>
    </xf>
    <xf numFmtId="164" fontId="3" fillId="2" borderId="0" xfId="0" applyNumberFormat="1" applyFont="1" applyFill="1" applyAlignment="1" applyProtection="1">
      <alignment horizontal="center" vertical="center"/>
      <protection locked="0"/>
    </xf>
    <xf numFmtId="167" fontId="3" fillId="2" borderId="0" xfId="0" applyNumberFormat="1" applyFont="1" applyFill="1" applyProtection="1">
      <protection locked="0"/>
    </xf>
    <xf numFmtId="0" fontId="3" fillId="2" borderId="0" xfId="0" applyFont="1" applyFill="1" applyBorder="1" applyProtection="1">
      <protection locked="0"/>
    </xf>
    <xf numFmtId="0" fontId="3" fillId="2" borderId="9" xfId="0" applyFont="1" applyFill="1" applyBorder="1" applyAlignment="1" applyProtection="1">
      <protection locked="0"/>
    </xf>
    <xf numFmtId="0" fontId="3" fillId="2" borderId="10" xfId="0" applyFont="1" applyFill="1" applyBorder="1" applyAlignment="1" applyProtection="1">
      <protection locked="0"/>
    </xf>
    <xf numFmtId="168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Protection="1">
      <protection locked="0"/>
    </xf>
    <xf numFmtId="0" fontId="0" fillId="2" borderId="0" xfId="0" applyFill="1"/>
    <xf numFmtId="0" fontId="3" fillId="2" borderId="12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protection locked="0"/>
    </xf>
    <xf numFmtId="0" fontId="5" fillId="6" borderId="0" xfId="0" applyFont="1" applyFill="1" applyBorder="1" applyAlignment="1" applyProtection="1">
      <protection locked="0"/>
    </xf>
    <xf numFmtId="0" fontId="3" fillId="6" borderId="0" xfId="0" applyFont="1" applyFill="1" applyBorder="1" applyAlignment="1" applyProtection="1">
      <protection locked="0"/>
    </xf>
    <xf numFmtId="168" fontId="3" fillId="2" borderId="0" xfId="0" applyNumberFormat="1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Protection="1">
      <protection locked="0"/>
    </xf>
    <xf numFmtId="0" fontId="2" fillId="2" borderId="12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protection locked="0"/>
    </xf>
    <xf numFmtId="0" fontId="6" fillId="2" borderId="0" xfId="0" applyFont="1" applyFill="1" applyBorder="1" applyAlignment="1" applyProtection="1">
      <protection locked="0"/>
    </xf>
    <xf numFmtId="0" fontId="7" fillId="0" borderId="0" xfId="0" applyFont="1"/>
    <xf numFmtId="168" fontId="2" fillId="2" borderId="0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Protection="1"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4" fontId="2" fillId="3" borderId="0" xfId="0" applyNumberFormat="1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Protection="1">
      <protection locked="0"/>
    </xf>
    <xf numFmtId="2" fontId="2" fillId="2" borderId="0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17" fontId="8" fillId="2" borderId="0" xfId="0" applyNumberFormat="1" applyFont="1" applyFill="1" applyBorder="1" applyAlignment="1" applyProtection="1">
      <alignment horizontal="center" wrapText="1"/>
      <protection locked="0"/>
    </xf>
    <xf numFmtId="0" fontId="2" fillId="2" borderId="0" xfId="0" applyFont="1" applyFill="1" applyBorder="1" applyAlignment="1" applyProtection="1">
      <alignment horizontal="left"/>
      <protection locked="0"/>
    </xf>
    <xf numFmtId="0" fontId="2" fillId="2" borderId="14" xfId="0" applyFont="1" applyFill="1" applyBorder="1" applyProtection="1">
      <protection locked="0"/>
    </xf>
    <xf numFmtId="0" fontId="2" fillId="2" borderId="15" xfId="0" applyFont="1" applyFill="1" applyBorder="1" applyProtection="1">
      <protection locked="0"/>
    </xf>
    <xf numFmtId="17" fontId="2" fillId="2" borderId="15" xfId="0" applyNumberFormat="1" applyFont="1" applyFill="1" applyBorder="1" applyAlignment="1" applyProtection="1">
      <protection locked="0"/>
    </xf>
    <xf numFmtId="0" fontId="3" fillId="2" borderId="15" xfId="0" applyFont="1" applyFill="1" applyBorder="1" applyAlignment="1" applyProtection="1">
      <alignment horizontal="right" vertical="center"/>
      <protection locked="0"/>
    </xf>
    <xf numFmtId="0" fontId="2" fillId="2" borderId="15" xfId="0" applyFont="1" applyFill="1" applyBorder="1" applyAlignment="1" applyProtection="1">
      <alignment horizontal="left" vertical="center"/>
      <protection locked="0"/>
    </xf>
    <xf numFmtId="168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168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justify" vertical="center" wrapText="1"/>
    </xf>
    <xf numFmtId="0" fontId="10" fillId="0" borderId="0" xfId="0" applyFont="1"/>
    <xf numFmtId="0" fontId="0" fillId="0" borderId="0" xfId="0" applyAlignment="1">
      <alignment horizontal="left"/>
    </xf>
    <xf numFmtId="17" fontId="2" fillId="2" borderId="12" xfId="0" applyNumberFormat="1" applyFont="1" applyFill="1" applyBorder="1" applyAlignment="1" applyProtection="1">
      <protection locked="0"/>
    </xf>
    <xf numFmtId="0" fontId="13" fillId="2" borderId="0" xfId="0" applyFont="1" applyFill="1"/>
    <xf numFmtId="0" fontId="0" fillId="2" borderId="15" xfId="0" applyFill="1" applyBorder="1"/>
    <xf numFmtId="0" fontId="14" fillId="2" borderId="0" xfId="0" applyFont="1" applyFill="1" applyProtection="1">
      <protection locked="0"/>
    </xf>
    <xf numFmtId="0" fontId="15" fillId="2" borderId="0" xfId="0" applyFont="1" applyFill="1" applyProtection="1">
      <protection locked="0"/>
    </xf>
    <xf numFmtId="0" fontId="14" fillId="2" borderId="0" xfId="0" applyFont="1" applyFill="1" applyBorder="1" applyAlignment="1" applyProtection="1">
      <alignment vertical="top"/>
      <protection locked="0"/>
    </xf>
    <xf numFmtId="0" fontId="14" fillId="2" borderId="0" xfId="0" applyFont="1" applyFill="1" applyBorder="1" applyAlignment="1" applyProtection="1">
      <alignment horizontal="center" vertical="top"/>
      <protection locked="0"/>
    </xf>
    <xf numFmtId="0" fontId="15" fillId="2" borderId="0" xfId="0" applyFont="1" applyFill="1" applyBorder="1" applyAlignment="1" applyProtection="1">
      <alignment horizontal="left" vertical="top"/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7" borderId="1" xfId="0" applyFont="1" applyFill="1" applyBorder="1" applyAlignment="1" applyProtection="1">
      <alignment horizontal="center" vertical="center" wrapText="1"/>
      <protection locked="0"/>
    </xf>
    <xf numFmtId="164" fontId="2" fillId="7" borderId="1" xfId="0" applyNumberFormat="1" applyFont="1" applyFill="1" applyBorder="1" applyAlignment="1" applyProtection="1">
      <alignment horizontal="center" vertical="center" wrapText="1"/>
      <protection locked="0"/>
    </xf>
    <xf numFmtId="167" fontId="2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Protection="1">
      <protection locked="0"/>
    </xf>
    <xf numFmtId="164" fontId="2" fillId="0" borderId="0" xfId="0" applyNumberFormat="1" applyFont="1" applyFill="1" applyProtection="1">
      <protection locked="0"/>
    </xf>
    <xf numFmtId="164" fontId="2" fillId="2" borderId="0" xfId="0" applyNumberFormat="1" applyFont="1" applyFill="1" applyBorder="1" applyAlignment="1" applyProtection="1">
      <alignment horizontal="center"/>
      <protection locked="0"/>
    </xf>
    <xf numFmtId="164" fontId="2" fillId="2" borderId="0" xfId="0" applyNumberFormat="1" applyFont="1" applyFill="1" applyBorder="1" applyProtection="1">
      <protection locked="0"/>
    </xf>
    <xf numFmtId="164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7" borderId="2" xfId="0" applyFont="1" applyFill="1" applyBorder="1" applyAlignment="1" applyProtection="1">
      <alignment horizontal="center" vertical="center" wrapText="1"/>
      <protection locked="0"/>
    </xf>
    <xf numFmtId="165" fontId="2" fillId="0" borderId="1" xfId="0" applyNumberFormat="1" applyFont="1" applyBorder="1" applyAlignment="1" applyProtection="1">
      <alignment horizontal="center" vertical="center" wrapText="1"/>
      <protection locked="0"/>
    </xf>
    <xf numFmtId="165" fontId="2" fillId="2" borderId="4" xfId="0" applyNumberFormat="1" applyFont="1" applyFill="1" applyBorder="1" applyAlignment="1" applyProtection="1">
      <alignment horizontal="left" vertical="top" wrapText="1"/>
      <protection locked="0"/>
    </xf>
    <xf numFmtId="165" fontId="2" fillId="2" borderId="1" xfId="0" applyNumberFormat="1" applyFont="1" applyFill="1" applyBorder="1" applyAlignment="1" applyProtection="1">
      <alignment horizontal="left" vertical="top" wrapText="1"/>
      <protection locked="0"/>
    </xf>
    <xf numFmtId="165" fontId="2" fillId="3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2" borderId="8" xfId="0" applyFont="1" applyFill="1" applyBorder="1" applyAlignment="1" applyProtection="1">
      <alignment horizontal="left" vertical="top" wrapText="1"/>
      <protection locked="0"/>
    </xf>
    <xf numFmtId="0" fontId="2" fillId="7" borderId="4" xfId="0" applyFont="1" applyFill="1" applyBorder="1" applyAlignment="1" applyProtection="1">
      <alignment horizontal="center" vertical="center" wrapText="1"/>
      <protection locked="0"/>
    </xf>
    <xf numFmtId="164" fontId="2" fillId="7" borderId="4" xfId="0" applyNumberFormat="1" applyFont="1" applyFill="1" applyBorder="1" applyAlignment="1" applyProtection="1">
      <alignment horizontal="center" vertical="center" wrapText="1"/>
    </xf>
    <xf numFmtId="164" fontId="2" fillId="7" borderId="1" xfId="0" applyNumberFormat="1" applyFont="1" applyFill="1" applyBorder="1" applyAlignment="1" applyProtection="1">
      <alignment horizontal="center" vertical="center" wrapText="1"/>
    </xf>
    <xf numFmtId="164" fontId="2" fillId="3" borderId="1" xfId="0" applyNumberFormat="1" applyFont="1" applyFill="1" applyBorder="1" applyAlignment="1" applyProtection="1">
      <alignment horizontal="center" vertical="center" wrapText="1"/>
    </xf>
    <xf numFmtId="164" fontId="2" fillId="3" borderId="4" xfId="0" applyNumberFormat="1" applyFont="1" applyFill="1" applyBorder="1" applyAlignment="1" applyProtection="1">
      <alignment horizontal="center" vertical="center" wrapText="1"/>
    </xf>
    <xf numFmtId="164" fontId="3" fillId="3" borderId="1" xfId="0" applyNumberFormat="1" applyFont="1" applyFill="1" applyBorder="1" applyAlignment="1" applyProtection="1">
      <alignment horizontal="center" vertical="center" wrapText="1"/>
    </xf>
    <xf numFmtId="164" fontId="2" fillId="7" borderId="3" xfId="0" applyNumberFormat="1" applyFont="1" applyFill="1" applyBorder="1" applyAlignment="1" applyProtection="1">
      <alignment horizontal="center" vertical="center" wrapText="1"/>
    </xf>
    <xf numFmtId="164" fontId="3" fillId="3" borderId="2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2" fillId="0" borderId="4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5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center" wrapText="1"/>
    </xf>
    <xf numFmtId="0" fontId="10" fillId="0" borderId="0" xfId="0" applyFont="1" applyAlignment="1">
      <alignment horizontal="justify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/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2" fillId="2" borderId="8" xfId="0" applyFont="1" applyFill="1" applyBorder="1" applyAlignment="1" applyProtection="1">
      <alignment vertical="center" wrapText="1"/>
      <protection locked="0"/>
    </xf>
    <xf numFmtId="0" fontId="2" fillId="2" borderId="4" xfId="0" applyFont="1" applyFill="1" applyBorder="1" applyAlignment="1" applyProtection="1">
      <alignment horizontal="left" vertical="top"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5" xfId="0" applyFont="1" applyFill="1" applyBorder="1" applyAlignment="1" applyProtection="1">
      <alignment vertical="center" wrapText="1"/>
      <protection locked="0"/>
    </xf>
    <xf numFmtId="0" fontId="2" fillId="2" borderId="5" xfId="0" applyFont="1" applyFill="1" applyBorder="1" applyAlignment="1" applyProtection="1">
      <alignment horizontal="left" vertical="top" wrapText="1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2" fillId="0" borderId="8" xfId="0" applyFont="1" applyFill="1" applyBorder="1" applyAlignment="1" applyProtection="1">
      <alignment vertical="center" wrapText="1"/>
      <protection locked="0"/>
    </xf>
    <xf numFmtId="0" fontId="2" fillId="0" borderId="8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5" xfId="0" applyFont="1" applyFill="1" applyBorder="1" applyAlignment="1" applyProtection="1">
      <alignment vertical="center" wrapText="1"/>
      <protection locked="0"/>
    </xf>
    <xf numFmtId="0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2" xfId="0" applyFont="1" applyFill="1" applyBorder="1" applyAlignment="1" applyProtection="1">
      <alignment horizontal="left" vertical="center" wrapText="1"/>
      <protection locked="0"/>
    </xf>
    <xf numFmtId="0" fontId="3" fillId="4" borderId="7" xfId="0" applyFont="1" applyFill="1" applyBorder="1" applyAlignment="1" applyProtection="1">
      <alignment horizontal="left" vertical="center" wrapText="1"/>
      <protection locked="0"/>
    </xf>
    <xf numFmtId="0" fontId="3" fillId="4" borderId="6" xfId="0" applyFont="1" applyFill="1" applyBorder="1" applyAlignment="1" applyProtection="1">
      <alignment horizontal="left" vertical="center" wrapText="1"/>
      <protection locked="0"/>
    </xf>
    <xf numFmtId="0" fontId="5" fillId="2" borderId="0" xfId="0" applyFont="1" applyFill="1" applyBorder="1" applyAlignment="1" applyProtection="1">
      <alignment horizontal="left" vertical="top"/>
      <protection locked="0"/>
    </xf>
    <xf numFmtId="0" fontId="3" fillId="2" borderId="0" xfId="0" applyFont="1" applyFill="1" applyBorder="1" applyAlignment="1" applyProtection="1">
      <alignment horizontal="left" vertical="top" wrapText="1"/>
      <protection locked="0"/>
    </xf>
    <xf numFmtId="0" fontId="3" fillId="2" borderId="0" xfId="0" applyFont="1" applyFill="1" applyBorder="1" applyAlignment="1" applyProtection="1">
      <alignment horizontal="left" vertical="top"/>
      <protection locked="0"/>
    </xf>
    <xf numFmtId="0" fontId="4" fillId="5" borderId="2" xfId="0" applyFont="1" applyFill="1" applyBorder="1" applyAlignment="1" applyProtection="1">
      <alignment horizontal="left" vertical="center" wrapText="1"/>
      <protection locked="0"/>
    </xf>
    <xf numFmtId="0" fontId="4" fillId="5" borderId="7" xfId="0" applyFont="1" applyFill="1" applyBorder="1" applyAlignment="1" applyProtection="1">
      <alignment horizontal="left" vertical="center" wrapText="1"/>
      <protection locked="0"/>
    </xf>
    <xf numFmtId="0" fontId="4" fillId="5" borderId="6" xfId="0" applyFont="1" applyFill="1" applyBorder="1" applyAlignment="1" applyProtection="1">
      <alignment horizontal="left" vertical="center" wrapText="1"/>
      <protection locked="0"/>
    </xf>
    <xf numFmtId="0" fontId="14" fillId="2" borderId="0" xfId="0" applyFont="1" applyFill="1" applyBorder="1" applyAlignment="1" applyProtection="1">
      <alignment horizontal="left" vertical="top" wrapText="1"/>
      <protection locked="0"/>
    </xf>
    <xf numFmtId="0" fontId="14" fillId="2" borderId="0" xfId="0" applyFont="1" applyFill="1" applyBorder="1" applyAlignment="1" applyProtection="1">
      <alignment horizontal="left" vertical="top"/>
      <protection locked="0"/>
    </xf>
    <xf numFmtId="0" fontId="10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eronika\Downloads\Zakon%20o%20duhanu21.9.-SCko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-POST"/>
      <sheetName val="EX-ANTE"/>
      <sheetName val="SCM upute"/>
      <sheetName val="Kazne"/>
      <sheetName val="Popis tipičnih admin obveza"/>
      <sheetName val="Popis tipičnih admin radnji"/>
    </sheetNames>
    <sheetDataSet>
      <sheetData sheetId="0"/>
      <sheetData sheetId="1"/>
      <sheetData sheetId="2"/>
      <sheetData sheetId="3"/>
      <sheetData sheetId="4">
        <row r="2">
          <cell r="A2" t="str">
            <v>Izvještavanje</v>
          </cell>
        </row>
        <row r="3">
          <cell r="A3" t="str">
            <v>Prijavljivanje za dozvole/izuzeća</v>
          </cell>
        </row>
        <row r="4">
          <cell r="A4" t="str">
            <v>Prijavljivanje za priznavanje kvalifikacija/ovlaštenja</v>
          </cell>
        </row>
        <row r="5">
          <cell r="A5" t="str">
            <v>Obavještavanje (notifikacije)</v>
          </cell>
        </row>
        <row r="6">
          <cell r="A6" t="str">
            <v>Registriranje (uvrštavanje u različite registre)/ažuriranje statusa u registrima</v>
          </cell>
        </row>
        <row r="7">
          <cell r="A7" t="str">
            <v>Prijavljivanje za subvencije/javne natječaje</v>
          </cell>
        </row>
        <row r="8">
          <cell r="A8" t="str">
            <v>Ažuriranje različitih dokumenata (priručnici, hitna postupanja itd.)</v>
          </cell>
        </row>
        <row r="9">
          <cell r="A9" t="str">
            <v>Surađivanje s inspekcijskim, nadzornim, revizijskim tijelima</v>
          </cell>
        </row>
        <row r="10">
          <cell r="A10" t="str">
            <v>Etiketiranje</v>
          </cell>
        </row>
        <row r="11">
          <cell r="A11" t="str">
            <v>Obavještavanje trećih tijela</v>
          </cell>
        </row>
        <row r="12">
          <cell r="A12" t="str">
            <v>Ishođenje dokumenata</v>
          </cell>
        </row>
        <row r="13">
          <cell r="A13" t="str">
            <v xml:space="preserve">Praćenje i upoznavanje s regulativom </v>
          </cell>
        </row>
        <row r="14">
          <cell r="A14" t="str">
            <v>Omogućavanje inspekcija mašinerije i opreme, zaposlenika</v>
          </cell>
        </row>
        <row r="15">
          <cell r="A15" t="str">
            <v>Vođenje registra/evidencije</v>
          </cell>
        </row>
      </sheetData>
      <sheetData sheetId="5">
        <row r="2">
          <cell r="A2" t="str">
            <v xml:space="preserve">1. Upoznavanje s obvezom izvještavanja. </v>
          </cell>
        </row>
        <row r="3">
          <cell r="A3" t="str">
            <v xml:space="preserve">2. Prikupljanje informacija/dokumentacije. </v>
          </cell>
        </row>
        <row r="4">
          <cell r="A4" t="str">
            <v>3. Izračun</v>
          </cell>
        </row>
        <row r="5">
          <cell r="A5" t="str">
            <v xml:space="preserve">4. Ispunjavanje obrasca/priprema zahtjeva/molbe. </v>
          </cell>
        </row>
        <row r="6">
          <cell r="A6" t="str">
            <v>5.Namirenje/plaćanje. Plaćanje poreza, pristojbi i slično.</v>
          </cell>
        </row>
        <row r="7">
          <cell r="A7" t="str">
            <v>6. Interni sastanci</v>
          </cell>
        </row>
        <row r="8">
          <cell r="A8" t="str">
            <v>7. Vanjski sastanci</v>
          </cell>
        </row>
        <row r="9">
          <cell r="A9" t="str">
            <v xml:space="preserve">8. Inspekcija od strane javnih tijela </v>
          </cell>
        </row>
        <row r="10">
          <cell r="A10" t="str">
            <v>9. Rezultat ispravka inspekcije od strane javnih tijela</v>
          </cell>
        </row>
        <row r="11">
          <cell r="A11" t="str">
            <v xml:space="preserve">10. Edukacija, ažuriranje propisanih zahtjeva. Relevantni zaposlenici moraju biti informirani o pravilima koja se često mijenjaju (najmanje jednom godišnje). </v>
          </cell>
        </row>
        <row r="12">
          <cell r="A12" t="str">
            <v>11.Kopiranje, distribucija, itd.</v>
          </cell>
        </row>
        <row r="13">
          <cell r="A13" t="str">
            <v>12. Izrada izvještaja</v>
          </cell>
        </row>
        <row r="14">
          <cell r="A14" t="str">
            <v>13. Podnošenje izvještaja</v>
          </cell>
        </row>
        <row r="15">
          <cell r="A15" t="str">
            <v xml:space="preserve">14. Potpisivanje/ovjeravanje. </v>
          </cell>
        </row>
        <row r="16">
          <cell r="A16" t="str">
            <v>15. Arhiviranje/evidentiranje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zoomScale="90" zoomScaleNormal="90" workbookViewId="0">
      <pane ySplit="8" topLeftCell="A9" activePane="bottomLeft" state="frozen"/>
      <selection activeCell="D1" sqref="D1"/>
      <selection pane="bottomLeft" activeCell="E7" sqref="E7"/>
    </sheetView>
  </sheetViews>
  <sheetFormatPr defaultColWidth="9.109375" defaultRowHeight="13.2" x14ac:dyDescent="0.25"/>
  <cols>
    <col min="1" max="1" width="3.44140625" style="1" customWidth="1"/>
    <col min="2" max="2" width="8.21875" style="1" customWidth="1"/>
    <col min="3" max="3" width="10.109375" style="1" customWidth="1"/>
    <col min="4" max="5" width="26.5546875" style="1" customWidth="1"/>
    <col min="6" max="6" width="20" style="4" customWidth="1"/>
    <col min="7" max="8" width="24.44140625" style="1" customWidth="1"/>
    <col min="9" max="9" width="13.109375" style="1" customWidth="1"/>
    <col min="10" max="10" width="16.109375" style="1" customWidth="1"/>
    <col min="11" max="11" width="12.44140625" style="2" customWidth="1"/>
    <col min="12" max="12" width="13.44140625" style="1" customWidth="1"/>
    <col min="13" max="13" width="13.109375" style="2" customWidth="1"/>
    <col min="14" max="14" width="15.88671875" style="3" customWidth="1"/>
    <col min="15" max="15" width="13.6640625" style="1" customWidth="1"/>
    <col min="16" max="16" width="17.5546875" style="2" customWidth="1"/>
    <col min="17" max="17" width="12" style="1" customWidth="1"/>
    <col min="18" max="18" width="18" style="2" customWidth="1"/>
    <col min="19" max="16384" width="9.109375" style="1"/>
  </cols>
  <sheetData>
    <row r="1" spans="1:18" s="49" customFormat="1" x14ac:dyDescent="0.25">
      <c r="B1" s="49" t="s">
        <v>22</v>
      </c>
      <c r="G1" s="56"/>
      <c r="H1" s="56"/>
      <c r="L1" s="2"/>
      <c r="M1" s="55"/>
      <c r="N1" s="54"/>
      <c r="O1" s="53"/>
      <c r="P1" s="52"/>
      <c r="Q1" s="51"/>
      <c r="R1" s="50"/>
    </row>
    <row r="2" spans="1:18" ht="15.75" customHeight="1" x14ac:dyDescent="0.25">
      <c r="F2" s="1"/>
      <c r="G2" s="4"/>
      <c r="H2" s="4"/>
      <c r="K2" s="1"/>
      <c r="L2" s="2"/>
      <c r="M2" s="48"/>
      <c r="N2" s="47"/>
      <c r="O2" s="3"/>
      <c r="P2" s="46"/>
      <c r="Q2" s="2"/>
      <c r="R2" s="45"/>
    </row>
    <row r="3" spans="1:18" s="38" customFormat="1" x14ac:dyDescent="0.3">
      <c r="A3" s="44"/>
      <c r="B3" s="44" t="s">
        <v>21</v>
      </c>
      <c r="C3" s="44"/>
      <c r="D3" s="44"/>
      <c r="E3" s="44"/>
      <c r="F3" s="44"/>
      <c r="G3" s="44"/>
      <c r="H3" s="44"/>
      <c r="I3" s="44"/>
      <c r="J3" s="44"/>
      <c r="K3" s="44"/>
      <c r="L3" s="43"/>
      <c r="M3" s="42"/>
      <c r="N3" s="6"/>
      <c r="O3" s="40"/>
      <c r="P3" s="41"/>
      <c r="Q3" s="40"/>
      <c r="R3" s="39"/>
    </row>
    <row r="4" spans="1:18" s="38" customFormat="1" x14ac:dyDescent="0.3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3"/>
      <c r="M4" s="42"/>
      <c r="N4" s="6"/>
      <c r="O4" s="40"/>
      <c r="P4" s="41"/>
      <c r="Q4" s="40"/>
      <c r="R4" s="39"/>
    </row>
    <row r="5" spans="1:18" s="37" customFormat="1" ht="15.75" customHeight="1" x14ac:dyDescent="0.3"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</row>
    <row r="6" spans="1:18" s="37" customFormat="1" x14ac:dyDescent="0.3">
      <c r="B6" s="155"/>
      <c r="C6" s="155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</row>
    <row r="7" spans="1:18" s="16" customFormat="1" ht="88.5" customHeight="1" x14ac:dyDescent="0.3">
      <c r="A7" s="21" t="s">
        <v>20</v>
      </c>
      <c r="B7" s="21" t="s">
        <v>19</v>
      </c>
      <c r="C7" s="21" t="s">
        <v>18</v>
      </c>
      <c r="D7" s="21" t="s">
        <v>17</v>
      </c>
      <c r="E7" s="21" t="s">
        <v>113</v>
      </c>
      <c r="F7" s="21" t="s">
        <v>16</v>
      </c>
      <c r="G7" s="21" t="s">
        <v>15</v>
      </c>
      <c r="H7" s="21" t="s">
        <v>114</v>
      </c>
      <c r="I7" s="21" t="s">
        <v>14</v>
      </c>
      <c r="J7" s="21" t="s">
        <v>13</v>
      </c>
      <c r="K7" s="105" t="s">
        <v>12</v>
      </c>
      <c r="L7" s="106" t="s">
        <v>11</v>
      </c>
      <c r="M7" s="19" t="s">
        <v>10</v>
      </c>
      <c r="N7" s="105" t="s">
        <v>9</v>
      </c>
      <c r="O7" s="36" t="s">
        <v>8</v>
      </c>
      <c r="P7" s="105" t="s">
        <v>7</v>
      </c>
      <c r="Q7" s="35" t="s">
        <v>6</v>
      </c>
      <c r="R7" s="105" t="s">
        <v>5</v>
      </c>
    </row>
    <row r="8" spans="1:18" s="16" customFormat="1" x14ac:dyDescent="0.3">
      <c r="A8" s="33">
        <v>1</v>
      </c>
      <c r="B8" s="33">
        <v>2</v>
      </c>
      <c r="C8" s="33">
        <v>3</v>
      </c>
      <c r="D8" s="33">
        <v>4</v>
      </c>
      <c r="E8" s="33">
        <v>5</v>
      </c>
      <c r="F8" s="33">
        <v>6</v>
      </c>
      <c r="G8" s="33">
        <v>7</v>
      </c>
      <c r="H8" s="33">
        <v>8</v>
      </c>
      <c r="I8" s="33">
        <v>9</v>
      </c>
      <c r="J8" s="33">
        <v>10</v>
      </c>
      <c r="K8" s="33">
        <v>11</v>
      </c>
      <c r="L8" s="33">
        <v>12</v>
      </c>
      <c r="M8" s="33">
        <v>13</v>
      </c>
      <c r="N8" s="33">
        <v>14</v>
      </c>
      <c r="O8" s="33">
        <v>15</v>
      </c>
      <c r="P8" s="33">
        <v>16</v>
      </c>
      <c r="Q8" s="33">
        <v>17</v>
      </c>
      <c r="R8" s="33">
        <v>18</v>
      </c>
    </row>
    <row r="9" spans="1:18" s="7" customFormat="1" ht="37.5" customHeight="1" x14ac:dyDescent="0.3">
      <c r="A9" s="157" t="s">
        <v>2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9"/>
    </row>
    <row r="10" spans="1:18" s="16" customFormat="1" ht="24.9" customHeight="1" x14ac:dyDescent="0.3">
      <c r="A10" s="25"/>
      <c r="B10" s="25"/>
      <c r="C10" s="25"/>
      <c r="D10" s="25"/>
      <c r="E10" s="138"/>
      <c r="F10" s="118"/>
      <c r="G10" s="139"/>
      <c r="H10" s="128"/>
      <c r="I10" s="30">
        <v>1</v>
      </c>
      <c r="J10" s="30"/>
      <c r="K10" s="120">
        <f>IF(I10=1,J10*'SCM upute'!$H$15,IF(I10=2,J10*'SCM upute'!$H$15,IF(I10=3,J10*'SCM upute'!$J$15,IF(I10=4,J10*'SCM upute'!$K$15,IF(I10=0,"GREŠKA",IF(I10&gt;=5,"GREŠKA"))))))</f>
        <v>0</v>
      </c>
      <c r="L10" s="119">
        <v>1.3</v>
      </c>
      <c r="M10" s="29"/>
      <c r="N10" s="120">
        <f>K10*L10+M10</f>
        <v>0</v>
      </c>
      <c r="O10" s="28"/>
      <c r="P10" s="120">
        <f>N10*O10</f>
        <v>0</v>
      </c>
      <c r="Q10" s="28"/>
      <c r="R10" s="120">
        <f>P10*Q10</f>
        <v>0</v>
      </c>
    </row>
    <row r="11" spans="1:18" s="16" customFormat="1" ht="24.9" customHeight="1" x14ac:dyDescent="0.3">
      <c r="A11" s="25"/>
      <c r="B11" s="25"/>
      <c r="C11" s="25"/>
      <c r="D11" s="25"/>
      <c r="E11" s="25"/>
      <c r="F11" s="140"/>
      <c r="G11" s="140"/>
      <c r="H11" s="129"/>
      <c r="I11" s="24">
        <v>1</v>
      </c>
      <c r="J11" s="24"/>
      <c r="K11" s="120">
        <f>IF(I11=1,J11*'SCM upute'!$H$15,IF(I11=2,J11*'SCM upute'!$H$15,IF(I11=3,J11*'SCM upute'!$J$15,IF(I11=4,J11*'SCM upute'!$K$15,IF(I11=0,"GREŠKA",IF(I11&gt;=5,"GREŠKA"))))))</f>
        <v>0</v>
      </c>
      <c r="L11" s="104">
        <v>1.3</v>
      </c>
      <c r="M11" s="22"/>
      <c r="N11" s="121">
        <f>K11*L11+M11</f>
        <v>0</v>
      </c>
      <c r="O11" s="23"/>
      <c r="P11" s="121">
        <f>N11*O11</f>
        <v>0</v>
      </c>
      <c r="Q11" s="23"/>
      <c r="R11" s="121">
        <f>P11*Q11</f>
        <v>0</v>
      </c>
    </row>
    <row r="12" spans="1:18" s="16" customFormat="1" ht="15" customHeight="1" x14ac:dyDescent="0.3">
      <c r="A12" s="148"/>
      <c r="B12" s="149"/>
      <c r="C12" s="149"/>
      <c r="D12" s="149"/>
      <c r="E12" s="149"/>
      <c r="F12" s="149"/>
      <c r="G12" s="149"/>
      <c r="H12" s="150"/>
      <c r="I12" s="20">
        <f>I11</f>
        <v>1</v>
      </c>
      <c r="J12" s="122">
        <f>SUM(J10:J11)</f>
        <v>0</v>
      </c>
      <c r="K12" s="123">
        <f>SUM(K10:K11)</f>
        <v>0</v>
      </c>
      <c r="L12" s="20">
        <f>L11</f>
        <v>1.3</v>
      </c>
      <c r="M12" s="122">
        <f>SUM(M10:M11)</f>
        <v>0</v>
      </c>
      <c r="N12" s="122">
        <f>SUM(N10:N11)</f>
        <v>0</v>
      </c>
      <c r="O12" s="18"/>
      <c r="P12" s="122">
        <f>SUM(P10:P11)</f>
        <v>0</v>
      </c>
      <c r="Q12" s="18"/>
      <c r="R12" s="124">
        <f>SUM(R10:R11)</f>
        <v>0</v>
      </c>
    </row>
    <row r="13" spans="1:18" s="16" customFormat="1" ht="24.9" customHeight="1" x14ac:dyDescent="0.3">
      <c r="A13" s="151" t="s">
        <v>1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3"/>
    </row>
    <row r="14" spans="1:18" s="16" customFormat="1" ht="24.9" customHeight="1" x14ac:dyDescent="0.3">
      <c r="A14" s="25"/>
      <c r="B14" s="117"/>
      <c r="C14" s="117"/>
      <c r="D14" s="117"/>
      <c r="E14" s="141"/>
      <c r="F14" s="142"/>
      <c r="G14" s="142"/>
      <c r="H14" s="130"/>
      <c r="I14" s="24">
        <v>1</v>
      </c>
      <c r="J14" s="24"/>
      <c r="K14" s="120">
        <f>IF(I14=1,J14*'SCM upute'!$H$15,IF(I14=2,J14*'SCM upute'!$H$15,IF(I14=3,J14*'SCM upute'!$J$15,IF(I14=4,J14*'SCM upute'!$K$15,IF(I14=0,"GREŠKA",IF(I14&gt;=5,"GREŠKA"))))))</f>
        <v>0</v>
      </c>
      <c r="L14" s="104">
        <v>1.3</v>
      </c>
      <c r="M14" s="22"/>
      <c r="N14" s="121">
        <f>K14*L14+M14</f>
        <v>0</v>
      </c>
      <c r="O14" s="23"/>
      <c r="P14" s="121">
        <f>N14*O14</f>
        <v>0</v>
      </c>
      <c r="Q14" s="23"/>
      <c r="R14" s="121">
        <f>P14*Q14</f>
        <v>0</v>
      </c>
    </row>
    <row r="15" spans="1:18" s="16" customFormat="1" ht="24.9" customHeight="1" x14ac:dyDescent="0.3">
      <c r="A15" s="25"/>
      <c r="B15" s="117"/>
      <c r="C15" s="117"/>
      <c r="D15" s="117"/>
      <c r="E15" s="25"/>
      <c r="F15" s="143"/>
      <c r="G15" s="143"/>
      <c r="H15" s="131"/>
      <c r="I15" s="24">
        <v>1</v>
      </c>
      <c r="J15" s="24"/>
      <c r="K15" s="120">
        <f>IF(I15=1,J15*'SCM upute'!$H$15,IF(I15=2,J15*'SCM upute'!$H$15,IF(I15=3,J15*'SCM upute'!$J$15,IF(I15=4,J15*'SCM upute'!$K$15,IF(I15=0,"GREŠKA",IF(I15&gt;=5,"GREŠKA"))))))</f>
        <v>0</v>
      </c>
      <c r="L15" s="104">
        <v>1.3</v>
      </c>
      <c r="M15" s="22"/>
      <c r="N15" s="121">
        <f>K15*L15+M15</f>
        <v>0</v>
      </c>
      <c r="O15" s="23"/>
      <c r="P15" s="121">
        <f>N15*O15</f>
        <v>0</v>
      </c>
      <c r="Q15" s="23"/>
      <c r="R15" s="121">
        <f>P15*Q15</f>
        <v>0</v>
      </c>
    </row>
    <row r="16" spans="1:18" s="16" customFormat="1" ht="15" customHeight="1" x14ac:dyDescent="0.3">
      <c r="A16" s="148"/>
      <c r="B16" s="149"/>
      <c r="C16" s="149"/>
      <c r="D16" s="149"/>
      <c r="E16" s="149"/>
      <c r="F16" s="149"/>
      <c r="G16" s="149"/>
      <c r="H16" s="150"/>
      <c r="I16" s="20">
        <f>I15</f>
        <v>1</v>
      </c>
      <c r="J16" s="122">
        <f>SUM(J14:J15)</f>
        <v>0</v>
      </c>
      <c r="K16" s="123">
        <f>SUM(K14:K15)</f>
        <v>0</v>
      </c>
      <c r="L16" s="20">
        <f>L15</f>
        <v>1.3</v>
      </c>
      <c r="M16" s="122">
        <f>SUM(M14:M15)</f>
        <v>0</v>
      </c>
      <c r="N16" s="122">
        <f>SUM(N14:N15)</f>
        <v>0</v>
      </c>
      <c r="O16" s="18"/>
      <c r="P16" s="122">
        <f>SUM(P14:P15)</f>
        <v>0</v>
      </c>
      <c r="Q16" s="18"/>
      <c r="R16" s="124">
        <f>SUM(R14:R15)</f>
        <v>0</v>
      </c>
    </row>
    <row r="17" spans="1:18" s="16" customFormat="1" ht="24.9" customHeight="1" x14ac:dyDescent="0.3">
      <c r="A17" s="151" t="s">
        <v>1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3"/>
    </row>
    <row r="18" spans="1:18" s="16" customFormat="1" ht="24.9" customHeight="1" x14ac:dyDescent="0.3">
      <c r="A18" s="25"/>
      <c r="B18" s="117"/>
      <c r="C18" s="117"/>
      <c r="D18" s="117"/>
      <c r="E18" s="141"/>
      <c r="F18" s="142"/>
      <c r="G18" s="142"/>
      <c r="H18" s="130"/>
      <c r="I18" s="24">
        <v>1</v>
      </c>
      <c r="J18" s="24"/>
      <c r="K18" s="120">
        <f>IF(I18=1,J18*'SCM upute'!$H$15,IF(I18=2,J18*'SCM upute'!$H$15,IF(I18=3,J18*'SCM upute'!$J$15,IF(I18=4,J18*'SCM upute'!$K$15,IF(I18=0,"GREŠKA",IF(I18&gt;=5,"GREŠKA"))))))</f>
        <v>0</v>
      </c>
      <c r="L18" s="104">
        <v>1.3</v>
      </c>
      <c r="M18" s="22"/>
      <c r="N18" s="121">
        <f>K18*L18+M18</f>
        <v>0</v>
      </c>
      <c r="O18" s="23"/>
      <c r="P18" s="121">
        <f>N18*O18</f>
        <v>0</v>
      </c>
      <c r="Q18" s="23"/>
      <c r="R18" s="121">
        <f>P18*Q18</f>
        <v>0</v>
      </c>
    </row>
    <row r="19" spans="1:18" s="16" customFormat="1" ht="24.9" customHeight="1" x14ac:dyDescent="0.3">
      <c r="A19" s="25"/>
      <c r="B19" s="117"/>
      <c r="C19" s="117"/>
      <c r="D19" s="117"/>
      <c r="E19" s="25"/>
      <c r="F19" s="143"/>
      <c r="G19" s="143"/>
      <c r="H19" s="131"/>
      <c r="I19" s="24">
        <v>1</v>
      </c>
      <c r="J19" s="24"/>
      <c r="K19" s="120">
        <f>IF(I19=1,J19*'SCM upute'!$H$15,IF(I19=2,J19*'SCM upute'!$H$15,IF(I19=3,J19*'SCM upute'!$J$15,IF(I19=4,J19*'SCM upute'!$K$15,IF(I19=0,"GREŠKA",IF(I19&gt;=5,"GREŠKA"))))))</f>
        <v>0</v>
      </c>
      <c r="L19" s="104">
        <v>1.3</v>
      </c>
      <c r="M19" s="22"/>
      <c r="N19" s="121">
        <f>K19*L19+M19</f>
        <v>0</v>
      </c>
      <c r="O19" s="23"/>
      <c r="P19" s="121">
        <f>N19*O19</f>
        <v>0</v>
      </c>
      <c r="Q19" s="23"/>
      <c r="R19" s="121">
        <f>P19*Q19</f>
        <v>0</v>
      </c>
    </row>
    <row r="20" spans="1:18" s="16" customFormat="1" ht="15" customHeight="1" x14ac:dyDescent="0.3">
      <c r="A20" s="148"/>
      <c r="B20" s="149"/>
      <c r="C20" s="149"/>
      <c r="D20" s="149"/>
      <c r="E20" s="149"/>
      <c r="F20" s="149"/>
      <c r="G20" s="149"/>
      <c r="H20" s="150"/>
      <c r="I20" s="20">
        <f>I19</f>
        <v>1</v>
      </c>
      <c r="J20" s="122">
        <f>SUM(J18:J19)</f>
        <v>0</v>
      </c>
      <c r="K20" s="123">
        <f>SUM(K18:K19)</f>
        <v>0</v>
      </c>
      <c r="L20" s="20">
        <f>L19</f>
        <v>1.3</v>
      </c>
      <c r="M20" s="122">
        <f>SUM(M18:M19)</f>
        <v>0</v>
      </c>
      <c r="N20" s="122">
        <f>SUM(N18:N19)</f>
        <v>0</v>
      </c>
      <c r="O20" s="18"/>
      <c r="P20" s="122">
        <f>SUM(P18:P19)</f>
        <v>0</v>
      </c>
      <c r="Q20" s="18"/>
      <c r="R20" s="124">
        <f>SUM(R18:R19)</f>
        <v>0</v>
      </c>
    </row>
    <row r="21" spans="1:18" s="16" customFormat="1" ht="24.9" customHeight="1" x14ac:dyDescent="0.3">
      <c r="A21" s="151" t="s">
        <v>1</v>
      </c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3"/>
    </row>
    <row r="22" spans="1:18" s="16" customFormat="1" ht="24.9" customHeight="1" x14ac:dyDescent="0.3">
      <c r="A22" s="25"/>
      <c r="B22" s="117"/>
      <c r="C22" s="117"/>
      <c r="D22" s="117"/>
      <c r="E22" s="141"/>
      <c r="F22" s="142"/>
      <c r="G22" s="142"/>
      <c r="H22" s="130"/>
      <c r="I22" s="24">
        <v>1</v>
      </c>
      <c r="J22" s="24"/>
      <c r="K22" s="120">
        <f>IF(I22=1,J22*'SCM upute'!$H$15,IF(I22=2,J22*'SCM upute'!$H$15,IF(I22=3,J22*'SCM upute'!$J$15,IF(I22=4,J22*'SCM upute'!$K$15,IF(I22=0,"GREŠKA",IF(I22&gt;=5,"GREŠKA"))))))</f>
        <v>0</v>
      </c>
      <c r="L22" s="104">
        <v>1.3</v>
      </c>
      <c r="M22" s="22"/>
      <c r="N22" s="121">
        <f>K22*L22+M22</f>
        <v>0</v>
      </c>
      <c r="O22" s="23"/>
      <c r="P22" s="121">
        <f>N22*O22</f>
        <v>0</v>
      </c>
      <c r="Q22" s="23"/>
      <c r="R22" s="121">
        <f>P22*Q22</f>
        <v>0</v>
      </c>
    </row>
    <row r="23" spans="1:18" s="16" customFormat="1" ht="24.9" customHeight="1" x14ac:dyDescent="0.3">
      <c r="A23" s="25"/>
      <c r="B23" s="117"/>
      <c r="C23" s="117"/>
      <c r="D23" s="117"/>
      <c r="E23" s="25"/>
      <c r="F23" s="143"/>
      <c r="G23" s="143"/>
      <c r="H23" s="131"/>
      <c r="I23" s="24">
        <v>1</v>
      </c>
      <c r="J23" s="24"/>
      <c r="K23" s="120">
        <f>IF(I23=1,J23*'SCM upute'!$H$15,IF(I23=2,J23*'SCM upute'!$H$15,IF(I23=3,J23*'SCM upute'!$J$15,IF(I23=4,J23*'SCM upute'!$K$15,IF(I23=0,"GREŠKA",IF(I23&gt;=5,"GREŠKA"))))))</f>
        <v>0</v>
      </c>
      <c r="L23" s="104">
        <v>1.3</v>
      </c>
      <c r="M23" s="22"/>
      <c r="N23" s="121">
        <f>K23*L23+M23</f>
        <v>0</v>
      </c>
      <c r="O23" s="23"/>
      <c r="P23" s="121">
        <f>N23*O23</f>
        <v>0</v>
      </c>
      <c r="Q23" s="23"/>
      <c r="R23" s="121">
        <f>P23*Q23</f>
        <v>0</v>
      </c>
    </row>
    <row r="24" spans="1:18" s="16" customFormat="1" ht="15" customHeight="1" x14ac:dyDescent="0.3">
      <c r="A24" s="148"/>
      <c r="B24" s="149"/>
      <c r="C24" s="149"/>
      <c r="D24" s="149"/>
      <c r="E24" s="149"/>
      <c r="F24" s="149"/>
      <c r="G24" s="149"/>
      <c r="H24" s="150"/>
      <c r="I24" s="20">
        <f>I23</f>
        <v>1</v>
      </c>
      <c r="J24" s="122">
        <f>SUM(J22:J23)</f>
        <v>0</v>
      </c>
      <c r="K24" s="123">
        <f>SUM(K22:K23)</f>
        <v>0</v>
      </c>
      <c r="L24" s="20">
        <f>L23</f>
        <v>1.3</v>
      </c>
      <c r="M24" s="122">
        <f>SUM(M22:M23)</f>
        <v>0</v>
      </c>
      <c r="N24" s="122">
        <f>SUM(N22:N23)</f>
        <v>0</v>
      </c>
      <c r="O24" s="18"/>
      <c r="P24" s="122">
        <f>SUM(P22:P23)</f>
        <v>0</v>
      </c>
      <c r="Q24" s="18"/>
      <c r="R24" s="124">
        <f>SUM(R22:R23)</f>
        <v>0</v>
      </c>
    </row>
    <row r="25" spans="1:18" s="16" customFormat="1" ht="25.5" customHeight="1" x14ac:dyDescent="0.3">
      <c r="A25" s="148" t="s">
        <v>0</v>
      </c>
      <c r="B25" s="149"/>
      <c r="C25" s="149"/>
      <c r="D25" s="149"/>
      <c r="E25" s="149"/>
      <c r="F25" s="149"/>
      <c r="G25" s="149"/>
      <c r="H25" s="150"/>
      <c r="I25" s="21"/>
      <c r="J25" s="19"/>
      <c r="K25" s="19"/>
      <c r="L25" s="21"/>
      <c r="M25" s="19"/>
      <c r="N25" s="19"/>
      <c r="O25" s="18"/>
      <c r="P25" s="19"/>
      <c r="Q25" s="18"/>
      <c r="R25" s="124">
        <f>SUM(R24+R20+R16+R12)</f>
        <v>0</v>
      </c>
    </row>
    <row r="39" spans="1:18" x14ac:dyDescent="0.25">
      <c r="A39" s="15"/>
      <c r="B39" s="15"/>
      <c r="C39" s="15"/>
      <c r="D39" s="15"/>
      <c r="E39" s="15"/>
      <c r="F39" s="10"/>
      <c r="G39" s="10"/>
      <c r="H39" s="10"/>
      <c r="I39" s="13"/>
      <c r="K39" s="14"/>
      <c r="L39" s="13"/>
      <c r="M39" s="8"/>
      <c r="N39" s="8"/>
      <c r="O39" s="7"/>
      <c r="P39" s="6"/>
      <c r="Q39" s="7"/>
      <c r="R39" s="6"/>
    </row>
    <row r="40" spans="1:18" x14ac:dyDescent="0.25">
      <c r="A40" s="11"/>
      <c r="B40" s="11"/>
      <c r="C40" s="11"/>
      <c r="D40" s="11"/>
      <c r="E40" s="11"/>
      <c r="F40" s="10"/>
      <c r="G40" s="10"/>
      <c r="H40" s="10"/>
      <c r="I40" s="13"/>
      <c r="K40" s="14"/>
      <c r="L40" s="13"/>
      <c r="M40" s="8"/>
      <c r="N40" s="8"/>
      <c r="O40" s="7"/>
      <c r="P40" s="6"/>
      <c r="Q40" s="7"/>
      <c r="R40" s="6"/>
    </row>
    <row r="41" spans="1:18" x14ac:dyDescent="0.25">
      <c r="A41" s="11"/>
      <c r="B41" s="11"/>
      <c r="C41" s="11"/>
      <c r="D41" s="11"/>
      <c r="E41" s="11"/>
      <c r="F41" s="10"/>
      <c r="G41" s="10"/>
      <c r="H41" s="10"/>
      <c r="I41" s="13"/>
      <c r="K41" s="14"/>
      <c r="L41" s="13"/>
      <c r="M41" s="8"/>
      <c r="N41" s="8"/>
      <c r="O41" s="7"/>
      <c r="P41" s="6"/>
      <c r="Q41" s="7"/>
      <c r="R41" s="6"/>
    </row>
    <row r="42" spans="1:18" x14ac:dyDescent="0.25">
      <c r="A42" s="15"/>
      <c r="B42" s="15"/>
      <c r="C42" s="15"/>
      <c r="D42" s="15"/>
      <c r="E42" s="15"/>
      <c r="F42" s="10"/>
      <c r="G42" s="10"/>
      <c r="H42" s="10"/>
      <c r="I42" s="13"/>
      <c r="J42" s="15"/>
      <c r="K42" s="14"/>
      <c r="L42" s="13"/>
      <c r="M42" s="8"/>
      <c r="N42" s="8"/>
      <c r="O42" s="7"/>
      <c r="P42" s="6"/>
      <c r="Q42" s="7"/>
      <c r="R42" s="6"/>
    </row>
    <row r="43" spans="1:18" x14ac:dyDescent="0.25">
      <c r="A43" s="11"/>
      <c r="B43" s="11"/>
      <c r="C43" s="11"/>
      <c r="D43" s="11"/>
      <c r="E43" s="11"/>
      <c r="F43" s="10"/>
      <c r="G43" s="10"/>
      <c r="H43" s="10"/>
      <c r="I43" s="13"/>
      <c r="J43" s="11"/>
      <c r="K43" s="14"/>
      <c r="L43" s="13"/>
      <c r="M43" s="8"/>
      <c r="N43" s="8"/>
      <c r="O43" s="7"/>
      <c r="P43" s="6"/>
      <c r="Q43" s="7"/>
      <c r="R43" s="6"/>
    </row>
    <row r="44" spans="1:18" x14ac:dyDescent="0.25">
      <c r="A44" s="11"/>
      <c r="B44" s="11"/>
      <c r="C44" s="11"/>
      <c r="D44" s="11"/>
      <c r="E44" s="11"/>
      <c r="F44" s="10"/>
      <c r="G44" s="10"/>
      <c r="H44" s="10"/>
      <c r="I44" s="13"/>
      <c r="J44" s="15"/>
      <c r="K44" s="14"/>
      <c r="L44" s="13"/>
      <c r="M44" s="8"/>
      <c r="N44" s="8"/>
      <c r="O44" s="7"/>
      <c r="P44" s="6"/>
      <c r="Q44" s="7"/>
      <c r="R44" s="6"/>
    </row>
    <row r="45" spans="1:18" x14ac:dyDescent="0.25">
      <c r="A45" s="15"/>
      <c r="B45" s="15"/>
      <c r="C45" s="15"/>
      <c r="D45" s="15"/>
      <c r="E45" s="15"/>
      <c r="F45" s="10"/>
      <c r="G45" s="10"/>
      <c r="H45" s="10"/>
      <c r="I45" s="13"/>
      <c r="J45" s="7"/>
      <c r="K45" s="14"/>
      <c r="L45" s="13"/>
      <c r="M45" s="8"/>
      <c r="N45" s="8"/>
      <c r="O45" s="7"/>
      <c r="P45" s="6"/>
      <c r="Q45" s="7"/>
      <c r="R45" s="6"/>
    </row>
    <row r="46" spans="1:18" x14ac:dyDescent="0.25">
      <c r="A46" s="11"/>
      <c r="B46" s="11"/>
      <c r="C46" s="11"/>
      <c r="D46" s="11"/>
      <c r="E46" s="11"/>
      <c r="F46" s="10"/>
      <c r="G46" s="10"/>
      <c r="H46" s="10"/>
      <c r="I46" s="13"/>
      <c r="J46" s="15"/>
      <c r="K46" s="14"/>
      <c r="L46" s="13"/>
      <c r="M46" s="8"/>
      <c r="N46" s="8"/>
      <c r="O46" s="7"/>
      <c r="P46" s="6"/>
      <c r="Q46" s="7"/>
      <c r="R46" s="6"/>
    </row>
    <row r="47" spans="1:18" x14ac:dyDescent="0.25">
      <c r="A47" s="11"/>
      <c r="B47" s="11"/>
      <c r="C47" s="11"/>
      <c r="D47" s="11"/>
      <c r="E47" s="11"/>
      <c r="F47" s="10"/>
      <c r="G47" s="10"/>
      <c r="H47" s="10"/>
      <c r="I47" s="13"/>
      <c r="J47" s="7"/>
      <c r="K47" s="14"/>
      <c r="L47" s="13"/>
      <c r="M47" s="8"/>
      <c r="N47" s="8"/>
      <c r="O47" s="7"/>
      <c r="P47" s="6"/>
      <c r="Q47" s="7"/>
      <c r="R47" s="6"/>
    </row>
    <row r="48" spans="1:18" x14ac:dyDescent="0.25">
      <c r="A48" s="15"/>
      <c r="B48" s="15"/>
      <c r="C48" s="15"/>
      <c r="D48" s="15"/>
      <c r="E48" s="15"/>
      <c r="F48" s="10"/>
      <c r="G48" s="10"/>
      <c r="H48" s="10"/>
      <c r="I48" s="13"/>
      <c r="J48" s="15"/>
      <c r="K48" s="14"/>
      <c r="L48" s="13"/>
      <c r="M48" s="8"/>
      <c r="N48" s="8"/>
      <c r="O48" s="7"/>
      <c r="P48" s="6"/>
      <c r="Q48" s="7"/>
      <c r="R48" s="6"/>
    </row>
    <row r="49" spans="1:18" x14ac:dyDescent="0.25">
      <c r="A49" s="11"/>
      <c r="B49" s="11"/>
      <c r="C49" s="11"/>
      <c r="D49" s="11"/>
      <c r="E49" s="11"/>
      <c r="F49" s="10"/>
      <c r="G49" s="10"/>
      <c r="H49" s="10"/>
      <c r="I49" s="13"/>
      <c r="J49" s="13"/>
      <c r="K49" s="14"/>
      <c r="L49" s="13"/>
      <c r="M49" s="8"/>
      <c r="N49" s="8"/>
      <c r="O49" s="7"/>
      <c r="P49" s="6"/>
      <c r="Q49" s="7"/>
      <c r="R49" s="6"/>
    </row>
    <row r="50" spans="1:18" x14ac:dyDescent="0.25">
      <c r="A50" s="11"/>
      <c r="B50" s="11"/>
      <c r="C50" s="11"/>
      <c r="D50" s="11"/>
      <c r="E50" s="11"/>
      <c r="F50" s="10"/>
      <c r="G50" s="10"/>
      <c r="H50" s="10"/>
      <c r="I50" s="13"/>
      <c r="J50" s="13"/>
      <c r="K50" s="14"/>
      <c r="L50" s="13"/>
      <c r="M50" s="8"/>
      <c r="N50" s="8"/>
      <c r="O50" s="7"/>
      <c r="P50" s="6"/>
      <c r="Q50" s="7"/>
      <c r="R50" s="6"/>
    </row>
    <row r="51" spans="1:18" x14ac:dyDescent="0.25">
      <c r="A51" s="11"/>
      <c r="B51" s="11"/>
      <c r="C51" s="11"/>
      <c r="D51" s="11"/>
      <c r="E51" s="11"/>
      <c r="F51" s="10"/>
      <c r="G51" s="10"/>
      <c r="H51" s="10"/>
      <c r="I51" s="13"/>
      <c r="J51" s="13"/>
      <c r="K51" s="14"/>
      <c r="L51" s="13"/>
      <c r="M51" s="8"/>
      <c r="N51" s="8"/>
      <c r="O51" s="7"/>
      <c r="P51" s="6"/>
      <c r="Q51" s="7"/>
      <c r="R51" s="6"/>
    </row>
    <row r="52" spans="1:18" x14ac:dyDescent="0.25">
      <c r="A52" s="12"/>
      <c r="B52" s="12"/>
      <c r="C52" s="12"/>
      <c r="D52" s="12"/>
      <c r="E52" s="12"/>
      <c r="F52" s="10"/>
      <c r="G52" s="10"/>
      <c r="H52" s="10"/>
      <c r="I52" s="9"/>
      <c r="J52" s="7"/>
      <c r="K52" s="8"/>
      <c r="L52" s="7"/>
      <c r="M52" s="8"/>
      <c r="N52" s="8"/>
      <c r="O52" s="7"/>
      <c r="P52" s="6"/>
      <c r="Q52" s="7"/>
      <c r="R52" s="6"/>
    </row>
    <row r="53" spans="1:18" x14ac:dyDescent="0.25">
      <c r="A53" s="11"/>
      <c r="B53" s="11"/>
      <c r="C53" s="11"/>
      <c r="D53" s="11"/>
      <c r="E53" s="11"/>
      <c r="F53" s="10"/>
      <c r="G53" s="10"/>
      <c r="H53" s="10"/>
      <c r="I53" s="9"/>
      <c r="J53" s="7"/>
      <c r="K53" s="8"/>
      <c r="L53" s="7"/>
      <c r="M53" s="8"/>
      <c r="N53" s="8"/>
      <c r="O53" s="7"/>
      <c r="P53" s="6"/>
      <c r="Q53" s="7"/>
      <c r="R53" s="6"/>
    </row>
    <row r="54" spans="1:18" x14ac:dyDescent="0.25">
      <c r="A54" s="11"/>
      <c r="B54" s="11"/>
      <c r="C54" s="11"/>
      <c r="D54" s="11"/>
      <c r="E54" s="11"/>
      <c r="F54" s="10"/>
      <c r="G54" s="10"/>
      <c r="H54" s="10"/>
      <c r="I54" s="9"/>
      <c r="J54" s="7"/>
      <c r="K54" s="8"/>
      <c r="L54" s="7"/>
      <c r="M54" s="8"/>
      <c r="N54" s="8"/>
      <c r="O54" s="7"/>
      <c r="P54" s="6"/>
      <c r="Q54" s="7"/>
      <c r="R54" s="6"/>
    </row>
    <row r="55" spans="1:18" x14ac:dyDescent="0.25">
      <c r="A55" s="11"/>
      <c r="B55" s="11"/>
      <c r="C55" s="11"/>
      <c r="D55" s="11"/>
      <c r="E55" s="11"/>
      <c r="F55" s="10"/>
      <c r="G55" s="10"/>
      <c r="H55" s="10"/>
      <c r="I55" s="9"/>
      <c r="J55" s="7"/>
      <c r="K55" s="8"/>
      <c r="L55" s="7"/>
      <c r="M55" s="8"/>
      <c r="N55" s="6"/>
      <c r="O55" s="7"/>
      <c r="P55" s="6"/>
      <c r="Q55" s="7"/>
      <c r="R55" s="6"/>
    </row>
    <row r="56" spans="1:18" x14ac:dyDescent="0.25">
      <c r="O56" s="5"/>
    </row>
    <row r="57" spans="1:18" x14ac:dyDescent="0.25">
      <c r="O57" s="5"/>
    </row>
    <row r="58" spans="1:18" x14ac:dyDescent="0.25">
      <c r="O58" s="5"/>
    </row>
    <row r="59" spans="1:18" x14ac:dyDescent="0.25">
      <c r="O59" s="5"/>
    </row>
  </sheetData>
  <sheetProtection formatCells="0" formatColumns="0" formatRows="0" insertColumns="0" insertRows="0" insertHyperlinks="0" deleteColumns="0" deleteRows="0" sort="0" autoFilter="0" pivotTables="0"/>
  <mergeCells count="11">
    <mergeCell ref="B5:R5"/>
    <mergeCell ref="B6:R6"/>
    <mergeCell ref="A9:R9"/>
    <mergeCell ref="A13:R13"/>
    <mergeCell ref="A17:R17"/>
    <mergeCell ref="A25:H25"/>
    <mergeCell ref="A12:H12"/>
    <mergeCell ref="A16:H16"/>
    <mergeCell ref="A20:H20"/>
    <mergeCell ref="A24:H24"/>
    <mergeCell ref="A21:R21"/>
  </mergeCells>
  <dataValidations count="2">
    <dataValidation type="list" allowBlank="1" showInputMessage="1" showErrorMessage="1" sqref="E9:E1048576 E1:E6">
      <formula1>adobveze</formula1>
    </dataValidation>
    <dataValidation type="list" allowBlank="1" showInputMessage="1" showErrorMessage="1" sqref="G9:G1048576 G1:G6">
      <formula1>adradnje</formula1>
    </dataValidation>
  </dataValidations>
  <pageMargins left="0.11811023622047244" right="0.11811023622047244" top="0.11811023622047244" bottom="0.11811023622047244" header="0.11811023622047244" footer="0.1181102362204724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showGridLines="0" tabSelected="1" zoomScale="90" zoomScaleNormal="90" workbookViewId="0">
      <pane ySplit="8" topLeftCell="A9" activePane="bottomLeft" state="frozen"/>
      <selection activeCell="D1" sqref="D1"/>
      <selection pane="bottomLeft" activeCell="B11" sqref="B11"/>
    </sheetView>
  </sheetViews>
  <sheetFormatPr defaultColWidth="9.109375" defaultRowHeight="13.2" x14ac:dyDescent="0.25"/>
  <cols>
    <col min="1" max="1" width="3.44140625" style="1" customWidth="1"/>
    <col min="2" max="2" width="7.77734375" style="1" customWidth="1"/>
    <col min="3" max="3" width="10.109375" style="1" customWidth="1"/>
    <col min="4" max="5" width="26.5546875" style="1" customWidth="1"/>
    <col min="6" max="6" width="20" style="4" customWidth="1"/>
    <col min="7" max="8" width="24.44140625" style="1" customWidth="1"/>
    <col min="9" max="9" width="13.109375" style="1" customWidth="1"/>
    <col min="10" max="10" width="16.109375" style="1" customWidth="1"/>
    <col min="11" max="11" width="12.44140625" style="2" customWidth="1"/>
    <col min="12" max="12" width="13.44140625" style="1" customWidth="1"/>
    <col min="13" max="13" width="13.109375" style="2" customWidth="1"/>
    <col min="14" max="14" width="15.88671875" style="3" customWidth="1"/>
    <col min="15" max="15" width="13.6640625" style="1" customWidth="1"/>
    <col min="16" max="16" width="17.5546875" style="2" customWidth="1"/>
    <col min="17" max="17" width="12" style="1" customWidth="1"/>
    <col min="18" max="20" width="18" style="2" customWidth="1"/>
    <col min="21" max="16384" width="9.109375" style="1"/>
  </cols>
  <sheetData>
    <row r="1" spans="1:20" s="49" customFormat="1" x14ac:dyDescent="0.25">
      <c r="B1" s="49" t="s">
        <v>22</v>
      </c>
      <c r="G1" s="56"/>
      <c r="H1" s="56"/>
      <c r="L1" s="2"/>
      <c r="M1" s="55"/>
      <c r="N1" s="54"/>
      <c r="O1" s="53"/>
      <c r="P1" s="52"/>
      <c r="Q1" s="51"/>
      <c r="R1" s="50"/>
      <c r="S1" s="50"/>
      <c r="T1" s="50"/>
    </row>
    <row r="2" spans="1:20" ht="15.75" customHeight="1" x14ac:dyDescent="0.25">
      <c r="F2" s="1"/>
      <c r="G2" s="4"/>
      <c r="H2" s="4"/>
      <c r="K2" s="1"/>
      <c r="L2" s="2"/>
      <c r="M2" s="48"/>
      <c r="N2" s="47"/>
      <c r="O2" s="3"/>
      <c r="P2" s="46"/>
      <c r="Q2" s="2"/>
      <c r="R2" s="45"/>
      <c r="S2" s="45"/>
      <c r="T2" s="45"/>
    </row>
    <row r="3" spans="1:20" s="38" customFormat="1" x14ac:dyDescent="0.3">
      <c r="A3" s="44"/>
      <c r="B3" s="44" t="s">
        <v>21</v>
      </c>
      <c r="C3" s="44"/>
      <c r="D3" s="44"/>
      <c r="E3" s="44"/>
      <c r="F3" s="44"/>
      <c r="G3" s="44"/>
      <c r="H3" s="44"/>
      <c r="I3" s="44"/>
      <c r="J3" s="44"/>
      <c r="K3" s="44"/>
      <c r="L3" s="43"/>
      <c r="M3" s="42"/>
      <c r="N3" s="6"/>
      <c r="O3" s="40"/>
      <c r="P3" s="41"/>
      <c r="Q3" s="40"/>
      <c r="R3" s="39"/>
      <c r="S3" s="39"/>
      <c r="T3" s="39"/>
    </row>
    <row r="4" spans="1:20" s="38" customFormat="1" x14ac:dyDescent="0.3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3"/>
      <c r="M4" s="42"/>
      <c r="N4" s="6"/>
      <c r="O4" s="40"/>
      <c r="P4" s="41"/>
      <c r="Q4" s="40"/>
      <c r="R4" s="39"/>
      <c r="S4" s="39"/>
      <c r="T4" s="39"/>
    </row>
    <row r="5" spans="1:20" s="37" customFormat="1" ht="15.75" customHeight="1" x14ac:dyDescent="0.3"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</row>
    <row r="6" spans="1:20" s="37" customFormat="1" x14ac:dyDescent="0.3">
      <c r="B6" s="155"/>
      <c r="C6" s="155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</row>
    <row r="7" spans="1:20" s="16" customFormat="1" ht="88.5" customHeight="1" x14ac:dyDescent="0.3">
      <c r="A7" s="21" t="s">
        <v>20</v>
      </c>
      <c r="B7" s="21" t="s">
        <v>19</v>
      </c>
      <c r="C7" s="21" t="s">
        <v>18</v>
      </c>
      <c r="D7" s="21" t="s">
        <v>17</v>
      </c>
      <c r="E7" s="21" t="s">
        <v>113</v>
      </c>
      <c r="F7" s="21" t="s">
        <v>16</v>
      </c>
      <c r="G7" s="21" t="s">
        <v>15</v>
      </c>
      <c r="H7" s="21" t="s">
        <v>114</v>
      </c>
      <c r="I7" s="21" t="s">
        <v>14</v>
      </c>
      <c r="J7" s="21" t="s">
        <v>13</v>
      </c>
      <c r="K7" s="105" t="s">
        <v>12</v>
      </c>
      <c r="L7" s="106" t="s">
        <v>11</v>
      </c>
      <c r="M7" s="19" t="s">
        <v>10</v>
      </c>
      <c r="N7" s="105" t="s">
        <v>9</v>
      </c>
      <c r="O7" s="36" t="s">
        <v>8</v>
      </c>
      <c r="P7" s="105" t="s">
        <v>7</v>
      </c>
      <c r="Q7" s="35" t="s">
        <v>6</v>
      </c>
      <c r="R7" s="105" t="s">
        <v>5</v>
      </c>
      <c r="S7" s="112" t="s">
        <v>4</v>
      </c>
      <c r="T7" s="34" t="s">
        <v>3</v>
      </c>
    </row>
    <row r="8" spans="1:20" s="16" customFormat="1" x14ac:dyDescent="0.3">
      <c r="A8" s="33">
        <v>1</v>
      </c>
      <c r="B8" s="33">
        <v>2</v>
      </c>
      <c r="C8" s="33">
        <v>3</v>
      </c>
      <c r="D8" s="33">
        <v>4</v>
      </c>
      <c r="E8" s="33">
        <v>5</v>
      </c>
      <c r="F8" s="33">
        <v>6</v>
      </c>
      <c r="G8" s="33">
        <v>7</v>
      </c>
      <c r="H8" s="33">
        <v>8</v>
      </c>
      <c r="I8" s="33">
        <v>9</v>
      </c>
      <c r="J8" s="33">
        <v>10</v>
      </c>
      <c r="K8" s="33">
        <v>11</v>
      </c>
      <c r="L8" s="33">
        <v>12</v>
      </c>
      <c r="M8" s="33">
        <v>13</v>
      </c>
      <c r="N8" s="33">
        <v>14</v>
      </c>
      <c r="O8" s="33">
        <v>15</v>
      </c>
      <c r="P8" s="33">
        <v>16</v>
      </c>
      <c r="Q8" s="33">
        <v>17</v>
      </c>
      <c r="R8" s="33">
        <v>18</v>
      </c>
      <c r="S8" s="33">
        <v>19</v>
      </c>
      <c r="T8" s="33">
        <v>20</v>
      </c>
    </row>
    <row r="9" spans="1:20" s="7" customFormat="1" ht="37.5" customHeight="1" x14ac:dyDescent="0.3">
      <c r="A9" s="157" t="s">
        <v>2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9"/>
      <c r="S9" s="31"/>
      <c r="T9" s="31"/>
    </row>
    <row r="10" spans="1:20" s="16" customFormat="1" ht="24.9" customHeight="1" x14ac:dyDescent="0.3">
      <c r="A10" s="25"/>
      <c r="B10" s="25"/>
      <c r="C10" s="25"/>
      <c r="D10" s="117"/>
      <c r="E10" s="144"/>
      <c r="F10" s="145"/>
      <c r="G10" s="128"/>
      <c r="H10" s="128"/>
      <c r="I10" s="30">
        <v>1</v>
      </c>
      <c r="J10" s="30"/>
      <c r="K10" s="120">
        <f>IF(I10=1,J10*'SCM upute'!$H$15,IF(I10=2,J10*'SCM upute'!$H$15,IF(I10=3,J10*'SCM upute'!$J$15,IF(I10=4,J10*'SCM upute'!$K$15,IF(I10=0,"GREŠKA",IF(I10&gt;=5,"GREŠKA"))))))</f>
        <v>0</v>
      </c>
      <c r="L10" s="119">
        <v>1.3</v>
      </c>
      <c r="M10" s="29"/>
      <c r="N10" s="120">
        <f>K10*L10+M10</f>
        <v>0</v>
      </c>
      <c r="O10" s="28"/>
      <c r="P10" s="120">
        <f>N10*O10</f>
        <v>0</v>
      </c>
      <c r="Q10" s="28"/>
      <c r="R10" s="120">
        <f>P10*Q10</f>
        <v>0</v>
      </c>
      <c r="S10" s="125">
        <f>SUM('EX-POST'!R10)-R10</f>
        <v>0</v>
      </c>
      <c r="T10" s="22"/>
    </row>
    <row r="11" spans="1:20" s="16" customFormat="1" ht="24.9" customHeight="1" x14ac:dyDescent="0.3">
      <c r="A11" s="25"/>
      <c r="B11" s="25"/>
      <c r="C11" s="25"/>
      <c r="D11" s="25"/>
      <c r="E11" s="146"/>
      <c r="F11" s="129"/>
      <c r="G11" s="129"/>
      <c r="H11" s="129"/>
      <c r="I11" s="24">
        <v>1</v>
      </c>
      <c r="J11" s="24"/>
      <c r="K11" s="120">
        <f>IF(I11=1,J11*'SCM upute'!$H$15,IF(I11=2,J11*'SCM upute'!$H$15,IF(I11=3,J11*'SCM upute'!$J$15,IF(I11=4,J11*'SCM upute'!$K$15,IF(I11=0,"GREŠKA",IF(I11&gt;=5,"GREŠKA"))))))</f>
        <v>0</v>
      </c>
      <c r="L11" s="104">
        <v>1.3</v>
      </c>
      <c r="M11" s="22"/>
      <c r="N11" s="121">
        <f>K11*L11+M11</f>
        <v>0</v>
      </c>
      <c r="O11" s="23"/>
      <c r="P11" s="121">
        <f>N11*O11</f>
        <v>0</v>
      </c>
      <c r="Q11" s="23"/>
      <c r="R11" s="121">
        <f>P11*Q11</f>
        <v>0</v>
      </c>
      <c r="S11" s="125">
        <f>SUM('EX-POST'!R11)-R11</f>
        <v>0</v>
      </c>
      <c r="T11" s="22"/>
    </row>
    <row r="12" spans="1:20" s="16" customFormat="1" ht="15" customHeight="1" x14ac:dyDescent="0.3">
      <c r="A12" s="148"/>
      <c r="B12" s="149"/>
      <c r="C12" s="149"/>
      <c r="D12" s="149"/>
      <c r="E12" s="149"/>
      <c r="F12" s="149"/>
      <c r="G12" s="149"/>
      <c r="H12" s="150"/>
      <c r="I12" s="20">
        <f>I11</f>
        <v>1</v>
      </c>
      <c r="J12" s="122">
        <f>SUM(J10:J11)</f>
        <v>0</v>
      </c>
      <c r="K12" s="122">
        <f>SUM(K10:K11)</f>
        <v>0</v>
      </c>
      <c r="L12" s="20">
        <f>L11</f>
        <v>1.3</v>
      </c>
      <c r="M12" s="122">
        <f>SUM(M10:M11)</f>
        <v>0</v>
      </c>
      <c r="N12" s="122">
        <f>SUM(N10:N11)</f>
        <v>0</v>
      </c>
      <c r="O12" s="18"/>
      <c r="P12" s="122">
        <f>SUM(P10:P11)</f>
        <v>0</v>
      </c>
      <c r="Q12" s="18"/>
      <c r="R12" s="124">
        <f>SUM(R10:R11)</f>
        <v>0</v>
      </c>
      <c r="S12" s="126">
        <f>SUM(S10:S11)</f>
        <v>0</v>
      </c>
      <c r="T12" s="17"/>
    </row>
    <row r="13" spans="1:20" s="16" customFormat="1" ht="24.9" customHeight="1" x14ac:dyDescent="0.3">
      <c r="A13" s="151" t="s">
        <v>1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3"/>
      <c r="S13" s="27"/>
      <c r="T13" s="26"/>
    </row>
    <row r="14" spans="1:20" s="16" customFormat="1" ht="24.9" customHeight="1" x14ac:dyDescent="0.3">
      <c r="A14" s="25"/>
      <c r="B14" s="117"/>
      <c r="C14" s="117"/>
      <c r="D14" s="117"/>
      <c r="E14" s="147"/>
      <c r="F14" s="130"/>
      <c r="G14" s="130"/>
      <c r="H14" s="130"/>
      <c r="I14" s="24">
        <v>1</v>
      </c>
      <c r="J14" s="24"/>
      <c r="K14" s="120">
        <f>IF(I14=1,J14*'SCM upute'!$H$15,IF(I14=2,J14*'SCM upute'!$H$15,IF(I14=3,J14*'SCM upute'!$J$15,IF(I14=4,J14*'SCM upute'!$K$15,IF(I14=0,"GREŠKA",IF(I14&gt;=5,"GREŠKA"))))))</f>
        <v>0</v>
      </c>
      <c r="L14" s="104">
        <v>1.3</v>
      </c>
      <c r="M14" s="22"/>
      <c r="N14" s="121">
        <f>K14*L14+M14</f>
        <v>0</v>
      </c>
      <c r="O14" s="23"/>
      <c r="P14" s="121">
        <f>N14*O14</f>
        <v>0</v>
      </c>
      <c r="Q14" s="23"/>
      <c r="R14" s="121">
        <f>P14*Q14</f>
        <v>0</v>
      </c>
      <c r="S14" s="121">
        <f>SUM('EX-POST'!R14)-R14</f>
        <v>0</v>
      </c>
      <c r="T14" s="22"/>
    </row>
    <row r="15" spans="1:20" s="16" customFormat="1" ht="24.9" customHeight="1" x14ac:dyDescent="0.3">
      <c r="A15" s="25"/>
      <c r="B15" s="117"/>
      <c r="C15" s="117"/>
      <c r="D15" s="117"/>
      <c r="E15" s="146"/>
      <c r="F15" s="131"/>
      <c r="G15" s="131"/>
      <c r="H15" s="131"/>
      <c r="I15" s="24">
        <v>1</v>
      </c>
      <c r="J15" s="24"/>
      <c r="K15" s="120">
        <f>IF(I15=1,J15*'SCM upute'!$H$15,IF(I15=2,J15*'SCM upute'!$H$15,IF(I15=3,J15*'SCM upute'!$J$15,IF(I15=4,J15*'SCM upute'!$K$15,IF(I15=0,"GREŠKA",IF(I15&gt;=5,"GREŠKA"))))))</f>
        <v>0</v>
      </c>
      <c r="L15" s="104">
        <v>1.3</v>
      </c>
      <c r="M15" s="22"/>
      <c r="N15" s="121">
        <f>K15*L15+M15</f>
        <v>0</v>
      </c>
      <c r="O15" s="23"/>
      <c r="P15" s="121">
        <f>N15*O15</f>
        <v>0</v>
      </c>
      <c r="Q15" s="23"/>
      <c r="R15" s="121">
        <f>P15*Q15</f>
        <v>0</v>
      </c>
      <c r="S15" s="121">
        <f>SUM('EX-POST'!R15)-R15</f>
        <v>0</v>
      </c>
      <c r="T15" s="22"/>
    </row>
    <row r="16" spans="1:20" s="16" customFormat="1" ht="15" customHeight="1" x14ac:dyDescent="0.3">
      <c r="A16" s="148"/>
      <c r="B16" s="149"/>
      <c r="C16" s="149"/>
      <c r="D16" s="149"/>
      <c r="E16" s="149"/>
      <c r="F16" s="149"/>
      <c r="G16" s="149"/>
      <c r="H16" s="150"/>
      <c r="I16" s="20">
        <f>I15</f>
        <v>1</v>
      </c>
      <c r="J16" s="122">
        <f>SUM(J14:J15)</f>
        <v>0</v>
      </c>
      <c r="K16" s="122">
        <f>SUM(K14:K15)</f>
        <v>0</v>
      </c>
      <c r="L16" s="20">
        <f>L15</f>
        <v>1.3</v>
      </c>
      <c r="M16" s="122">
        <f>SUM(M14:M15)</f>
        <v>0</v>
      </c>
      <c r="N16" s="122">
        <f>SUM(N14:N15)</f>
        <v>0</v>
      </c>
      <c r="O16" s="18"/>
      <c r="P16" s="122">
        <f>SUM(P14:P15)</f>
        <v>0</v>
      </c>
      <c r="Q16" s="18"/>
      <c r="R16" s="124">
        <f>SUM(R14:R15)</f>
        <v>0</v>
      </c>
      <c r="S16" s="126">
        <f>SUM(S14:S15)</f>
        <v>0</v>
      </c>
      <c r="T16" s="17"/>
    </row>
    <row r="17" spans="1:20" s="16" customFormat="1" ht="24.9" customHeight="1" x14ac:dyDescent="0.3">
      <c r="A17" s="151" t="s">
        <v>1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3"/>
      <c r="S17" s="26"/>
      <c r="T17" s="26"/>
    </row>
    <row r="18" spans="1:20" s="16" customFormat="1" ht="24.9" customHeight="1" x14ac:dyDescent="0.3">
      <c r="A18" s="25"/>
      <c r="B18" s="117"/>
      <c r="C18" s="117"/>
      <c r="D18" s="117"/>
      <c r="E18" s="147"/>
      <c r="F18" s="130"/>
      <c r="G18" s="130"/>
      <c r="H18" s="130"/>
      <c r="I18" s="24">
        <v>1</v>
      </c>
      <c r="J18" s="24"/>
      <c r="K18" s="120">
        <f>IF(I18=1,J18*'SCM upute'!$H$15,IF(I18=2,J18*'SCM upute'!$H$15,IF(I18=3,J18*'SCM upute'!$J$15,IF(I18=4,J18*'SCM upute'!$K$15,IF(I18=0,"GREŠKA",IF(I18&gt;=5,"GREŠKA"))))))</f>
        <v>0</v>
      </c>
      <c r="L18" s="104">
        <v>1.3</v>
      </c>
      <c r="M18" s="22"/>
      <c r="N18" s="121">
        <f>K18*L18+M18</f>
        <v>0</v>
      </c>
      <c r="O18" s="23"/>
      <c r="P18" s="121">
        <f>N18*O18</f>
        <v>0</v>
      </c>
      <c r="Q18" s="23"/>
      <c r="R18" s="121">
        <f>P18*Q18</f>
        <v>0</v>
      </c>
      <c r="S18" s="125">
        <f>SUM('EX-POST'!R18)-R18</f>
        <v>0</v>
      </c>
      <c r="T18" s="22"/>
    </row>
    <row r="19" spans="1:20" s="16" customFormat="1" ht="24.9" customHeight="1" x14ac:dyDescent="0.3">
      <c r="A19" s="25"/>
      <c r="B19" s="117"/>
      <c r="C19" s="117"/>
      <c r="D19" s="117"/>
      <c r="E19" s="146"/>
      <c r="F19" s="131"/>
      <c r="G19" s="131"/>
      <c r="H19" s="131"/>
      <c r="I19" s="24">
        <v>1</v>
      </c>
      <c r="J19" s="24"/>
      <c r="K19" s="120">
        <f>IF(I19=1,J19*'SCM upute'!$H$15,IF(I19=2,J19*'SCM upute'!$H$15,IF(I19=3,J19*'SCM upute'!$J$15,IF(I19=4,J19*'SCM upute'!$K$15,IF(I19=0,"GREŠKA",IF(I19&gt;=5,"GREŠKA"))))))</f>
        <v>0</v>
      </c>
      <c r="L19" s="104">
        <v>1.3</v>
      </c>
      <c r="M19" s="22"/>
      <c r="N19" s="121">
        <f>K19*L19+M19</f>
        <v>0</v>
      </c>
      <c r="O19" s="23"/>
      <c r="P19" s="121">
        <f>N19*O19</f>
        <v>0</v>
      </c>
      <c r="Q19" s="23"/>
      <c r="R19" s="121">
        <f>P19*Q19</f>
        <v>0</v>
      </c>
      <c r="S19" s="125">
        <f>SUM('EX-POST'!R19)-R19</f>
        <v>0</v>
      </c>
      <c r="T19" s="22"/>
    </row>
    <row r="20" spans="1:20" s="16" customFormat="1" ht="15" customHeight="1" x14ac:dyDescent="0.3">
      <c r="A20" s="148"/>
      <c r="B20" s="149"/>
      <c r="C20" s="149"/>
      <c r="D20" s="149"/>
      <c r="E20" s="149"/>
      <c r="F20" s="149"/>
      <c r="G20" s="149"/>
      <c r="H20" s="150"/>
      <c r="I20" s="20">
        <f>I19</f>
        <v>1</v>
      </c>
      <c r="J20" s="122">
        <f>SUM(J18:J19)</f>
        <v>0</v>
      </c>
      <c r="K20" s="122">
        <f>SUM(K18:K19)</f>
        <v>0</v>
      </c>
      <c r="L20" s="20">
        <f>L19</f>
        <v>1.3</v>
      </c>
      <c r="M20" s="122">
        <f>SUM(M18:M19)</f>
        <v>0</v>
      </c>
      <c r="N20" s="122">
        <f>SUM(N18:N19)</f>
        <v>0</v>
      </c>
      <c r="O20" s="18"/>
      <c r="P20" s="122">
        <f>SUM(P18:P19)</f>
        <v>0</v>
      </c>
      <c r="Q20" s="18"/>
      <c r="R20" s="124">
        <f>SUM(R18:R19)</f>
        <v>0</v>
      </c>
      <c r="S20" s="126">
        <f>SUM(S18:S19)</f>
        <v>0</v>
      </c>
      <c r="T20" s="17"/>
    </row>
    <row r="21" spans="1:20" s="16" customFormat="1" ht="24.9" customHeight="1" x14ac:dyDescent="0.3">
      <c r="A21" s="151" t="s">
        <v>1</v>
      </c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3"/>
      <c r="S21" s="27"/>
      <c r="T21" s="26"/>
    </row>
    <row r="22" spans="1:20" s="16" customFormat="1" ht="24.9" customHeight="1" x14ac:dyDescent="0.3">
      <c r="A22" s="25"/>
      <c r="B22" s="117"/>
      <c r="C22" s="117"/>
      <c r="D22" s="117"/>
      <c r="E22" s="147"/>
      <c r="F22" s="130"/>
      <c r="G22" s="130"/>
      <c r="H22" s="130"/>
      <c r="I22" s="24">
        <v>1</v>
      </c>
      <c r="J22" s="24"/>
      <c r="K22" s="120">
        <f>IF(I22=1,J22*'SCM upute'!$H$15,IF(I22=2,J22*'SCM upute'!$H$15,IF(I22=3,J22*'SCM upute'!$J$15,IF(I22=4,J22*'SCM upute'!$K$15,IF(I22=0,"GREŠKA",IF(I22&gt;=5,"GREŠKA"))))))</f>
        <v>0</v>
      </c>
      <c r="L22" s="104">
        <v>1.3</v>
      </c>
      <c r="M22" s="22"/>
      <c r="N22" s="121">
        <f>K22*L22+M22</f>
        <v>0</v>
      </c>
      <c r="O22" s="23"/>
      <c r="P22" s="121">
        <f>N22*O22</f>
        <v>0</v>
      </c>
      <c r="Q22" s="23"/>
      <c r="R22" s="121">
        <f>P22*Q22</f>
        <v>0</v>
      </c>
      <c r="S22" s="121">
        <f>SUM('EX-POST'!R22)-R22</f>
        <v>0</v>
      </c>
      <c r="T22" s="22"/>
    </row>
    <row r="23" spans="1:20" s="16" customFormat="1" ht="24.9" customHeight="1" x14ac:dyDescent="0.3">
      <c r="A23" s="25"/>
      <c r="B23" s="117"/>
      <c r="C23" s="117"/>
      <c r="D23" s="117"/>
      <c r="E23" s="146"/>
      <c r="F23" s="131"/>
      <c r="G23" s="131"/>
      <c r="H23" s="131"/>
      <c r="I23" s="24">
        <v>1</v>
      </c>
      <c r="J23" s="24"/>
      <c r="K23" s="120">
        <f>IF(I23=1,J23*'SCM upute'!$H$15,IF(I23=2,J23*'SCM upute'!$H$15,IF(I23=3,J23*'SCM upute'!$J$15,IF(I23=4,J23*'SCM upute'!$K$15,IF(I23=0,"GREŠKA",IF(I23&gt;=5,"GREŠKA"))))))</f>
        <v>0</v>
      </c>
      <c r="L23" s="104">
        <v>1.3</v>
      </c>
      <c r="M23" s="22"/>
      <c r="N23" s="121">
        <f>K23*L23+M23</f>
        <v>0</v>
      </c>
      <c r="O23" s="23"/>
      <c r="P23" s="121">
        <f>N23*O23</f>
        <v>0</v>
      </c>
      <c r="Q23" s="23"/>
      <c r="R23" s="121">
        <f>P23*Q23</f>
        <v>0</v>
      </c>
      <c r="S23" s="121">
        <f>SUM('EX-POST'!R23)-R23</f>
        <v>0</v>
      </c>
      <c r="T23" s="22"/>
    </row>
    <row r="24" spans="1:20" s="16" customFormat="1" ht="15" customHeight="1" x14ac:dyDescent="0.3">
      <c r="A24" s="148"/>
      <c r="B24" s="149"/>
      <c r="C24" s="149"/>
      <c r="D24" s="149"/>
      <c r="E24" s="149"/>
      <c r="F24" s="149"/>
      <c r="G24" s="149"/>
      <c r="H24" s="150"/>
      <c r="I24" s="20">
        <f>I23</f>
        <v>1</v>
      </c>
      <c r="J24" s="122">
        <f>SUM(J22:J23)</f>
        <v>0</v>
      </c>
      <c r="K24" s="122">
        <f>SUM(K22:K23)</f>
        <v>0</v>
      </c>
      <c r="L24" s="20">
        <f>L23</f>
        <v>1.3</v>
      </c>
      <c r="M24" s="122">
        <f>SUM(M22:M23)</f>
        <v>0</v>
      </c>
      <c r="N24" s="122">
        <f>SUM(N22:N23)</f>
        <v>0</v>
      </c>
      <c r="O24" s="18"/>
      <c r="P24" s="122">
        <f>SUM(P22:P23)</f>
        <v>0</v>
      </c>
      <c r="Q24" s="18"/>
      <c r="R24" s="124">
        <f>SUM(R22:R23)</f>
        <v>0</v>
      </c>
      <c r="S24" s="126">
        <f>SUM(S22:S23)</f>
        <v>0</v>
      </c>
      <c r="T24" s="17"/>
    </row>
    <row r="25" spans="1:20" s="16" customFormat="1" ht="25.5" customHeight="1" x14ac:dyDescent="0.3">
      <c r="A25" s="148" t="s">
        <v>0</v>
      </c>
      <c r="B25" s="149"/>
      <c r="C25" s="149"/>
      <c r="D25" s="149"/>
      <c r="E25" s="149"/>
      <c r="F25" s="149"/>
      <c r="G25" s="149"/>
      <c r="H25" s="150"/>
      <c r="I25" s="21"/>
      <c r="J25" s="19"/>
      <c r="K25" s="19"/>
      <c r="L25" s="21"/>
      <c r="M25" s="19"/>
      <c r="N25" s="19"/>
      <c r="O25" s="18"/>
      <c r="P25" s="19"/>
      <c r="Q25" s="18"/>
      <c r="R25" s="124">
        <f>SUM(R24+R20+R16+R12)</f>
        <v>0</v>
      </c>
      <c r="S25" s="126">
        <f>SUM(S24+S20+S16+S12)</f>
        <v>0</v>
      </c>
      <c r="T25" s="17"/>
    </row>
    <row r="29" spans="1:20" x14ac:dyDescent="0.25">
      <c r="J29" s="107"/>
      <c r="K29" s="108"/>
      <c r="L29" s="107"/>
      <c r="M29" s="108"/>
    </row>
    <row r="30" spans="1:20" x14ac:dyDescent="0.25">
      <c r="J30" s="107"/>
      <c r="K30" s="108"/>
      <c r="L30" s="107"/>
      <c r="M30" s="108"/>
    </row>
    <row r="31" spans="1:20" x14ac:dyDescent="0.25">
      <c r="J31" s="107"/>
      <c r="K31" s="108"/>
      <c r="L31" s="107"/>
      <c r="M31" s="108"/>
      <c r="N31" s="109"/>
      <c r="O31" s="4"/>
      <c r="P31" s="110"/>
    </row>
    <row r="32" spans="1:20" x14ac:dyDescent="0.25">
      <c r="J32" s="107"/>
      <c r="K32" s="108"/>
      <c r="L32" s="107"/>
      <c r="M32" s="108"/>
      <c r="N32" s="109"/>
      <c r="O32" s="4"/>
      <c r="P32" s="110"/>
    </row>
    <row r="33" spans="1:20" x14ac:dyDescent="0.25">
      <c r="J33" s="107"/>
      <c r="K33" s="108"/>
      <c r="L33" s="107"/>
      <c r="M33" s="108"/>
      <c r="N33" s="109"/>
      <c r="O33" s="4"/>
      <c r="P33" s="110"/>
    </row>
    <row r="34" spans="1:20" x14ac:dyDescent="0.25">
      <c r="J34" s="107"/>
      <c r="K34" s="108"/>
      <c r="L34" s="107"/>
      <c r="M34" s="108"/>
      <c r="N34" s="109"/>
      <c r="O34" s="111"/>
      <c r="P34" s="110"/>
    </row>
    <row r="35" spans="1:20" x14ac:dyDescent="0.25">
      <c r="J35" s="107"/>
      <c r="K35" s="108"/>
      <c r="L35" s="107"/>
      <c r="M35" s="108"/>
      <c r="N35" s="109"/>
      <c r="O35" s="4"/>
      <c r="P35" s="110"/>
    </row>
    <row r="36" spans="1:20" x14ac:dyDescent="0.25">
      <c r="J36" s="107"/>
      <c r="K36" s="108"/>
      <c r="L36" s="107"/>
      <c r="M36" s="108"/>
    </row>
    <row r="39" spans="1:20" x14ac:dyDescent="0.25">
      <c r="A39" s="15"/>
      <c r="B39" s="15"/>
      <c r="C39" s="15"/>
      <c r="D39" s="15"/>
      <c r="E39" s="15"/>
      <c r="F39" s="10"/>
      <c r="G39" s="10"/>
      <c r="H39" s="10"/>
      <c r="I39" s="13"/>
      <c r="K39" s="14"/>
      <c r="L39" s="13"/>
      <c r="M39" s="8"/>
      <c r="N39" s="8"/>
      <c r="O39" s="7"/>
      <c r="P39" s="6"/>
      <c r="Q39" s="7"/>
      <c r="R39" s="6"/>
      <c r="S39" s="6"/>
      <c r="T39" s="6"/>
    </row>
    <row r="40" spans="1:20" x14ac:dyDescent="0.25">
      <c r="A40" s="11"/>
      <c r="B40" s="11"/>
      <c r="C40" s="11"/>
      <c r="D40" s="11"/>
      <c r="E40" s="11"/>
      <c r="F40" s="10"/>
      <c r="G40" s="10"/>
      <c r="H40" s="10"/>
      <c r="I40" s="13"/>
      <c r="K40" s="14"/>
      <c r="L40" s="13"/>
      <c r="M40" s="8"/>
      <c r="N40" s="8"/>
      <c r="O40" s="7"/>
      <c r="P40" s="6"/>
      <c r="Q40" s="7"/>
      <c r="R40" s="6"/>
      <c r="S40" s="6"/>
      <c r="T40" s="6"/>
    </row>
    <row r="41" spans="1:20" x14ac:dyDescent="0.25">
      <c r="A41" s="11"/>
      <c r="B41" s="11"/>
      <c r="C41" s="11"/>
      <c r="D41" s="11"/>
      <c r="E41" s="11"/>
      <c r="F41" s="10"/>
      <c r="G41" s="10"/>
      <c r="H41" s="10"/>
      <c r="I41" s="13"/>
      <c r="K41" s="14"/>
      <c r="L41" s="13"/>
      <c r="M41" s="8"/>
      <c r="N41" s="8"/>
      <c r="O41" s="7"/>
      <c r="P41" s="6"/>
      <c r="Q41" s="7"/>
      <c r="R41" s="6"/>
      <c r="S41" s="6"/>
      <c r="T41" s="6"/>
    </row>
    <row r="42" spans="1:20" x14ac:dyDescent="0.25">
      <c r="A42" s="15"/>
      <c r="B42" s="15"/>
      <c r="C42" s="15"/>
      <c r="D42" s="15"/>
      <c r="E42" s="15"/>
      <c r="F42" s="10"/>
      <c r="G42" s="10"/>
      <c r="H42" s="10"/>
      <c r="I42" s="13"/>
      <c r="J42" s="15"/>
      <c r="K42" s="14"/>
      <c r="L42" s="13"/>
      <c r="M42" s="8"/>
      <c r="N42" s="8"/>
      <c r="O42" s="7"/>
      <c r="P42" s="6"/>
      <c r="Q42" s="7"/>
      <c r="R42" s="6"/>
      <c r="S42" s="6"/>
      <c r="T42" s="6"/>
    </row>
    <row r="43" spans="1:20" x14ac:dyDescent="0.25">
      <c r="A43" s="11"/>
      <c r="B43" s="11"/>
      <c r="C43" s="11"/>
      <c r="D43" s="11"/>
      <c r="E43" s="11"/>
      <c r="F43" s="10"/>
      <c r="G43" s="10"/>
      <c r="H43" s="10"/>
      <c r="I43" s="13"/>
      <c r="J43" s="11"/>
      <c r="K43" s="14"/>
      <c r="L43" s="13"/>
      <c r="M43" s="8"/>
      <c r="N43" s="8"/>
      <c r="O43" s="7"/>
      <c r="P43" s="6"/>
      <c r="Q43" s="7"/>
      <c r="R43" s="6"/>
      <c r="S43" s="6"/>
      <c r="T43" s="6"/>
    </row>
    <row r="44" spans="1:20" x14ac:dyDescent="0.25">
      <c r="A44" s="11"/>
      <c r="B44" s="11"/>
      <c r="C44" s="11"/>
      <c r="D44" s="11"/>
      <c r="E44" s="11"/>
      <c r="F44" s="10"/>
      <c r="G44" s="10"/>
      <c r="H44" s="10"/>
      <c r="I44" s="13"/>
      <c r="J44" s="15"/>
      <c r="K44" s="14"/>
      <c r="L44" s="13"/>
      <c r="M44" s="8"/>
      <c r="N44" s="8"/>
      <c r="O44" s="7"/>
      <c r="P44" s="6"/>
      <c r="Q44" s="7"/>
      <c r="R44" s="6"/>
      <c r="S44" s="6"/>
      <c r="T44" s="6"/>
    </row>
    <row r="45" spans="1:20" x14ac:dyDescent="0.25">
      <c r="A45" s="15"/>
      <c r="B45" s="15"/>
      <c r="C45" s="15"/>
      <c r="D45" s="15"/>
      <c r="E45" s="15"/>
      <c r="F45" s="10"/>
      <c r="G45" s="10"/>
      <c r="H45" s="10"/>
      <c r="I45" s="13"/>
      <c r="J45" s="7"/>
      <c r="K45" s="14"/>
      <c r="L45" s="13"/>
      <c r="M45" s="8"/>
      <c r="N45" s="8"/>
      <c r="O45" s="7"/>
      <c r="P45" s="6"/>
      <c r="Q45" s="7"/>
      <c r="R45" s="6"/>
      <c r="S45" s="6"/>
      <c r="T45" s="6"/>
    </row>
    <row r="46" spans="1:20" x14ac:dyDescent="0.25">
      <c r="A46" s="11"/>
      <c r="B46" s="11"/>
      <c r="C46" s="11"/>
      <c r="D46" s="11"/>
      <c r="E46" s="11"/>
      <c r="F46" s="10"/>
      <c r="G46" s="10"/>
      <c r="H46" s="10"/>
      <c r="I46" s="13"/>
      <c r="J46" s="15"/>
      <c r="K46" s="14"/>
      <c r="L46" s="13"/>
      <c r="M46" s="8"/>
      <c r="N46" s="8"/>
      <c r="O46" s="7"/>
      <c r="P46" s="6"/>
      <c r="Q46" s="7"/>
      <c r="R46" s="6"/>
      <c r="S46" s="6"/>
      <c r="T46" s="6"/>
    </row>
    <row r="47" spans="1:20" x14ac:dyDescent="0.25">
      <c r="A47" s="11"/>
      <c r="B47" s="11"/>
      <c r="C47" s="11"/>
      <c r="D47" s="11"/>
      <c r="E47" s="11"/>
      <c r="F47" s="10"/>
      <c r="G47" s="10"/>
      <c r="H47" s="10"/>
      <c r="I47" s="13"/>
      <c r="J47" s="7"/>
      <c r="K47" s="14"/>
      <c r="L47" s="13"/>
      <c r="M47" s="8"/>
      <c r="N47" s="8"/>
      <c r="O47" s="7"/>
      <c r="P47" s="6"/>
      <c r="Q47" s="7"/>
      <c r="R47" s="6"/>
      <c r="S47" s="6"/>
      <c r="T47" s="6"/>
    </row>
    <row r="48" spans="1:20" x14ac:dyDescent="0.25">
      <c r="A48" s="15"/>
      <c r="B48" s="15"/>
      <c r="C48" s="15"/>
      <c r="D48" s="15"/>
      <c r="E48" s="15"/>
      <c r="F48" s="10"/>
      <c r="G48" s="10"/>
      <c r="H48" s="10"/>
      <c r="I48" s="13"/>
      <c r="J48" s="15"/>
      <c r="K48" s="14"/>
      <c r="L48" s="13"/>
      <c r="M48" s="8"/>
      <c r="N48" s="8"/>
      <c r="O48" s="7"/>
      <c r="P48" s="6"/>
      <c r="Q48" s="7"/>
      <c r="R48" s="6"/>
      <c r="S48" s="6"/>
      <c r="T48" s="6"/>
    </row>
    <row r="49" spans="1:20" x14ac:dyDescent="0.25">
      <c r="A49" s="11"/>
      <c r="B49" s="11"/>
      <c r="C49" s="11"/>
      <c r="D49" s="11"/>
      <c r="E49" s="11"/>
      <c r="F49" s="10"/>
      <c r="G49" s="10"/>
      <c r="H49" s="10"/>
      <c r="I49" s="13"/>
      <c r="J49" s="13"/>
      <c r="K49" s="14"/>
      <c r="L49" s="13"/>
      <c r="M49" s="8"/>
      <c r="N49" s="8"/>
      <c r="O49" s="7"/>
      <c r="P49" s="6"/>
      <c r="Q49" s="7"/>
      <c r="R49" s="6"/>
      <c r="S49" s="6"/>
      <c r="T49" s="6"/>
    </row>
    <row r="50" spans="1:20" x14ac:dyDescent="0.25">
      <c r="A50" s="11"/>
      <c r="B50" s="11"/>
      <c r="C50" s="11"/>
      <c r="D50" s="11"/>
      <c r="E50" s="11"/>
      <c r="F50" s="10"/>
      <c r="G50" s="10"/>
      <c r="H50" s="10"/>
      <c r="I50" s="13"/>
      <c r="J50" s="13"/>
      <c r="K50" s="14"/>
      <c r="L50" s="13"/>
      <c r="M50" s="8"/>
      <c r="N50" s="8"/>
      <c r="O50" s="7"/>
      <c r="P50" s="6"/>
      <c r="Q50" s="7"/>
      <c r="R50" s="6"/>
      <c r="S50" s="6"/>
      <c r="T50" s="6"/>
    </row>
    <row r="51" spans="1:20" x14ac:dyDescent="0.25">
      <c r="A51" s="11"/>
      <c r="B51" s="11"/>
      <c r="C51" s="11"/>
      <c r="D51" s="11"/>
      <c r="E51" s="11"/>
      <c r="F51" s="10"/>
      <c r="G51" s="10"/>
      <c r="H51" s="10"/>
      <c r="I51" s="13"/>
      <c r="J51" s="13"/>
      <c r="K51" s="14"/>
      <c r="L51" s="13"/>
      <c r="M51" s="8"/>
      <c r="N51" s="8"/>
      <c r="O51" s="7"/>
      <c r="P51" s="6"/>
      <c r="Q51" s="7"/>
      <c r="R51" s="6"/>
      <c r="S51" s="6"/>
      <c r="T51" s="6"/>
    </row>
    <row r="52" spans="1:20" x14ac:dyDescent="0.25">
      <c r="A52" s="12"/>
      <c r="B52" s="12"/>
      <c r="C52" s="12"/>
      <c r="D52" s="12"/>
      <c r="E52" s="12"/>
      <c r="F52" s="10"/>
      <c r="G52" s="10"/>
      <c r="H52" s="10"/>
      <c r="I52" s="9"/>
      <c r="J52" s="7"/>
      <c r="K52" s="8"/>
      <c r="L52" s="7"/>
      <c r="M52" s="8"/>
      <c r="N52" s="8"/>
      <c r="O52" s="7"/>
      <c r="P52" s="6"/>
      <c r="Q52" s="7"/>
      <c r="R52" s="6"/>
      <c r="S52" s="6"/>
      <c r="T52" s="6"/>
    </row>
    <row r="53" spans="1:20" x14ac:dyDescent="0.25">
      <c r="A53" s="11"/>
      <c r="B53" s="11"/>
      <c r="C53" s="11"/>
      <c r="D53" s="11"/>
      <c r="E53" s="11"/>
      <c r="F53" s="10"/>
      <c r="G53" s="10"/>
      <c r="H53" s="10"/>
      <c r="I53" s="9"/>
      <c r="J53" s="7"/>
      <c r="K53" s="8"/>
      <c r="L53" s="7"/>
      <c r="M53" s="8"/>
      <c r="N53" s="8"/>
      <c r="O53" s="7"/>
      <c r="P53" s="6"/>
      <c r="Q53" s="7"/>
      <c r="R53" s="6"/>
      <c r="S53" s="6"/>
      <c r="T53" s="6"/>
    </row>
    <row r="54" spans="1:20" x14ac:dyDescent="0.25">
      <c r="A54" s="11"/>
      <c r="B54" s="11"/>
      <c r="C54" s="11"/>
      <c r="D54" s="11"/>
      <c r="E54" s="11"/>
      <c r="F54" s="10"/>
      <c r="G54" s="10"/>
      <c r="H54" s="10"/>
      <c r="I54" s="9"/>
      <c r="J54" s="7"/>
      <c r="K54" s="8"/>
      <c r="L54" s="7"/>
      <c r="M54" s="8"/>
      <c r="N54" s="8"/>
      <c r="O54" s="7"/>
      <c r="P54" s="6"/>
      <c r="Q54" s="7"/>
      <c r="R54" s="6"/>
      <c r="S54" s="6"/>
      <c r="T54" s="6"/>
    </row>
    <row r="55" spans="1:20" x14ac:dyDescent="0.25">
      <c r="A55" s="11"/>
      <c r="B55" s="11"/>
      <c r="C55" s="11"/>
      <c r="D55" s="11"/>
      <c r="E55" s="11"/>
      <c r="F55" s="10"/>
      <c r="G55" s="10"/>
      <c r="H55" s="10"/>
      <c r="I55" s="9"/>
      <c r="J55" s="7"/>
      <c r="K55" s="8"/>
      <c r="L55" s="7"/>
      <c r="M55" s="8"/>
      <c r="N55" s="6"/>
      <c r="O55" s="7"/>
      <c r="P55" s="6"/>
      <c r="Q55" s="7"/>
      <c r="R55" s="6"/>
      <c r="S55" s="6"/>
      <c r="T55" s="6"/>
    </row>
    <row r="56" spans="1:20" x14ac:dyDescent="0.25">
      <c r="O56" s="5"/>
    </row>
    <row r="57" spans="1:20" x14ac:dyDescent="0.25">
      <c r="O57" s="5"/>
    </row>
    <row r="58" spans="1:20" x14ac:dyDescent="0.25">
      <c r="O58" s="5"/>
    </row>
    <row r="59" spans="1:20" x14ac:dyDescent="0.25">
      <c r="O59" s="5"/>
    </row>
  </sheetData>
  <sheetProtection formatCells="0" formatColumns="0" formatRows="0" insertColumns="0" insertRows="0" insertHyperlinks="0" deleteColumns="0" deleteRows="0" sort="0" autoFilter="0" pivotTables="0"/>
  <mergeCells count="11">
    <mergeCell ref="B5:S5"/>
    <mergeCell ref="B6:R6"/>
    <mergeCell ref="A9:R9"/>
    <mergeCell ref="A13:R13"/>
    <mergeCell ref="A12:H12"/>
    <mergeCell ref="A25:H25"/>
    <mergeCell ref="A16:H16"/>
    <mergeCell ref="A17:R17"/>
    <mergeCell ref="A21:R21"/>
    <mergeCell ref="A20:H20"/>
    <mergeCell ref="A24:H24"/>
  </mergeCells>
  <dataValidations count="2">
    <dataValidation type="list" allowBlank="1" showInputMessage="1" showErrorMessage="1" sqref="E1:E6 E9:E11 E13:E15 E17:E19 E21:E23 E26:E1048576">
      <formula1>admobveze</formula1>
    </dataValidation>
    <dataValidation type="list" allowBlank="1" showInputMessage="1" showErrorMessage="1" sqref="G1:G6 G13:G15 G21:G23 G17:G19 G9:G11 G26:G1048576">
      <formula1>admradnje</formula1>
    </dataValidation>
  </dataValidations>
  <pageMargins left="0.11811023622047244" right="0.11811023622047244" top="0.11811023622047244" bottom="0.11811023622047244" header="0.11811023622047244" footer="0.11811023622047244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3"/>
  <sheetViews>
    <sheetView workbookViewId="0">
      <selection activeCell="B33" sqref="B33"/>
    </sheetView>
  </sheetViews>
  <sheetFormatPr defaultColWidth="9.109375" defaultRowHeight="14.4" x14ac:dyDescent="0.3"/>
  <cols>
    <col min="1" max="1" width="21.5546875" style="62" customWidth="1"/>
    <col min="2" max="6" width="9.109375" style="62"/>
    <col min="7" max="7" width="17.33203125" style="62" customWidth="1"/>
    <col min="8" max="8" width="11.33203125" style="62" customWidth="1"/>
    <col min="9" max="16384" width="9.109375" style="62"/>
  </cols>
  <sheetData>
    <row r="1" spans="1:16" x14ac:dyDescent="0.3">
      <c r="A1" s="57" t="s">
        <v>23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9"/>
      <c r="O1" s="60"/>
      <c r="P1" s="61"/>
    </row>
    <row r="2" spans="1:16" x14ac:dyDescent="0.3">
      <c r="A2" s="63"/>
      <c r="B2" s="64"/>
      <c r="C2" s="64"/>
      <c r="D2" s="64"/>
      <c r="E2" s="64"/>
      <c r="F2" s="64"/>
      <c r="G2" s="64"/>
      <c r="H2" s="65" t="s">
        <v>24</v>
      </c>
      <c r="I2" s="66"/>
      <c r="J2" s="64"/>
      <c r="K2" s="64"/>
      <c r="L2" s="64"/>
      <c r="M2" s="67"/>
      <c r="N2" s="7"/>
      <c r="O2" s="4"/>
      <c r="P2" s="68"/>
    </row>
    <row r="3" spans="1:16" x14ac:dyDescent="0.3">
      <c r="A3" s="63" t="s">
        <v>25</v>
      </c>
      <c r="B3" s="64"/>
      <c r="C3" s="64"/>
      <c r="D3" s="64"/>
      <c r="E3" s="64"/>
      <c r="F3" s="64"/>
      <c r="G3" s="64"/>
      <c r="H3" s="64" t="s">
        <v>123</v>
      </c>
      <c r="I3" s="64"/>
      <c r="J3" s="64"/>
      <c r="K3" s="64"/>
      <c r="L3" s="64"/>
      <c r="M3" s="67"/>
      <c r="N3" s="7"/>
      <c r="O3" s="4"/>
      <c r="P3" s="68"/>
    </row>
    <row r="4" spans="1:16" x14ac:dyDescent="0.3">
      <c r="A4" s="69" t="s">
        <v>26</v>
      </c>
      <c r="B4" s="70"/>
      <c r="C4" s="70"/>
      <c r="D4" s="64"/>
      <c r="E4" s="64"/>
      <c r="F4" s="64"/>
      <c r="G4" s="64"/>
      <c r="H4" s="64"/>
      <c r="I4" s="4"/>
      <c r="J4" s="64"/>
      <c r="K4" s="64"/>
      <c r="L4" s="64"/>
      <c r="M4" s="67"/>
      <c r="N4" s="7"/>
      <c r="O4" s="4"/>
      <c r="P4" s="68"/>
    </row>
    <row r="5" spans="1:16" x14ac:dyDescent="0.3">
      <c r="A5" s="63"/>
      <c r="B5" s="71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7"/>
      <c r="O5" s="7"/>
      <c r="P5" s="68"/>
    </row>
    <row r="6" spans="1:16" x14ac:dyDescent="0.3">
      <c r="A6" s="63" t="s">
        <v>27</v>
      </c>
      <c r="B6" s="64"/>
      <c r="C6" s="64"/>
      <c r="D6" s="64"/>
      <c r="E6" s="64"/>
      <c r="F6" s="64"/>
      <c r="G6" s="64"/>
      <c r="I6" s="64"/>
      <c r="J6" s="64"/>
      <c r="K6" s="64"/>
      <c r="L6" s="64"/>
      <c r="M6" s="64"/>
      <c r="N6" s="67"/>
      <c r="O6" s="7"/>
      <c r="P6" s="68"/>
    </row>
    <row r="7" spans="1:16" x14ac:dyDescent="0.3">
      <c r="A7" s="69" t="s">
        <v>28</v>
      </c>
      <c r="B7" s="70"/>
      <c r="C7" s="70"/>
      <c r="D7" s="70"/>
      <c r="E7" s="70"/>
      <c r="F7" s="10"/>
      <c r="G7" s="10"/>
      <c r="I7" s="7"/>
      <c r="J7" s="7"/>
      <c r="K7" s="73"/>
      <c r="L7" s="67"/>
      <c r="M7" s="7"/>
      <c r="N7" s="67"/>
      <c r="O7" s="7"/>
      <c r="P7" s="68"/>
    </row>
    <row r="8" spans="1:16" x14ac:dyDescent="0.3">
      <c r="A8" s="69" t="s">
        <v>30</v>
      </c>
      <c r="B8" s="70"/>
      <c r="C8" s="70"/>
      <c r="D8" s="70"/>
      <c r="E8" s="70"/>
      <c r="F8" s="10"/>
      <c r="G8" s="10"/>
      <c r="H8" s="64" t="s">
        <v>126</v>
      </c>
      <c r="I8" s="11"/>
      <c r="J8" s="10"/>
      <c r="K8" s="13"/>
      <c r="L8" s="67"/>
      <c r="M8" s="7"/>
      <c r="N8" s="67"/>
      <c r="O8" s="7"/>
      <c r="P8" s="68"/>
    </row>
    <row r="9" spans="1:16" x14ac:dyDescent="0.3">
      <c r="A9" s="69" t="s">
        <v>31</v>
      </c>
      <c r="B9" s="70"/>
      <c r="C9" s="70"/>
      <c r="D9" s="70"/>
      <c r="E9" s="70"/>
      <c r="F9" s="9"/>
      <c r="G9" s="9"/>
      <c r="H9" s="70" t="s">
        <v>32</v>
      </c>
      <c r="I9" s="11"/>
      <c r="J9" s="10"/>
      <c r="K9" s="13"/>
      <c r="L9" s="67"/>
      <c r="M9" s="7"/>
      <c r="N9" s="67"/>
      <c r="O9" s="7"/>
      <c r="P9" s="68"/>
    </row>
    <row r="10" spans="1:16" x14ac:dyDescent="0.3">
      <c r="A10" s="69"/>
      <c r="B10" s="70"/>
      <c r="C10" s="70"/>
      <c r="D10" s="70"/>
      <c r="E10" s="70"/>
      <c r="F10" s="9"/>
      <c r="G10" s="9"/>
      <c r="H10" s="70"/>
      <c r="I10" s="11"/>
      <c r="J10" s="10"/>
      <c r="K10" s="13"/>
      <c r="L10" s="67"/>
      <c r="M10" s="7"/>
      <c r="N10" s="67"/>
      <c r="O10" s="7"/>
      <c r="P10" s="68"/>
    </row>
    <row r="11" spans="1:16" x14ac:dyDescent="0.3">
      <c r="A11" s="63" t="s">
        <v>33</v>
      </c>
      <c r="B11" s="70"/>
      <c r="C11" s="70"/>
      <c r="D11" s="70"/>
      <c r="E11" s="70"/>
      <c r="F11" s="9"/>
      <c r="G11" s="9"/>
      <c r="H11" s="15" t="s">
        <v>127</v>
      </c>
      <c r="I11" s="11"/>
      <c r="J11" s="10"/>
      <c r="K11" s="13"/>
      <c r="L11" s="67"/>
      <c r="M11" s="7"/>
      <c r="N11" s="67"/>
      <c r="O11" s="7"/>
      <c r="P11" s="68"/>
    </row>
    <row r="12" spans="1:16" x14ac:dyDescent="0.3">
      <c r="A12" s="74" t="s">
        <v>34</v>
      </c>
      <c r="B12" s="64"/>
      <c r="C12" s="70"/>
      <c r="D12" s="70"/>
      <c r="E12" s="70"/>
      <c r="F12" s="9"/>
      <c r="G12" s="9"/>
      <c r="H12" s="75">
        <v>1</v>
      </c>
      <c r="I12" s="75">
        <v>2</v>
      </c>
      <c r="J12" s="75">
        <v>3</v>
      </c>
      <c r="K12" s="75">
        <v>4</v>
      </c>
      <c r="L12" s="67"/>
      <c r="M12" s="7"/>
      <c r="N12" s="67"/>
      <c r="O12" s="7"/>
      <c r="P12" s="68"/>
    </row>
    <row r="13" spans="1:16" x14ac:dyDescent="0.3">
      <c r="A13" s="69"/>
      <c r="B13" s="70"/>
      <c r="C13" s="70"/>
      <c r="D13" s="70"/>
      <c r="E13" s="70"/>
      <c r="F13" s="9"/>
      <c r="G13" s="9"/>
      <c r="H13" s="76">
        <v>7930</v>
      </c>
      <c r="I13" s="76"/>
      <c r="J13" s="76"/>
      <c r="K13" s="76"/>
      <c r="L13" s="67"/>
      <c r="M13" s="7"/>
      <c r="N13" s="67"/>
      <c r="O13" s="7"/>
      <c r="P13" s="68"/>
    </row>
    <row r="14" spans="1:16" x14ac:dyDescent="0.3">
      <c r="A14" s="63" t="s">
        <v>35</v>
      </c>
      <c r="B14" s="64"/>
      <c r="C14" s="64"/>
      <c r="D14" s="64"/>
      <c r="E14" s="56"/>
      <c r="F14" s="56"/>
      <c r="G14" s="10"/>
      <c r="H14" s="7">
        <v>176</v>
      </c>
      <c r="I14" s="7">
        <v>176</v>
      </c>
      <c r="J14" s="7">
        <v>176</v>
      </c>
      <c r="K14" s="7">
        <v>176</v>
      </c>
      <c r="L14" s="67"/>
      <c r="M14" s="75"/>
      <c r="N14" s="67"/>
      <c r="O14" s="75"/>
      <c r="P14" s="77"/>
    </row>
    <row r="15" spans="1:16" x14ac:dyDescent="0.3">
      <c r="A15" s="69" t="s">
        <v>36</v>
      </c>
      <c r="B15" s="70"/>
      <c r="C15" s="70"/>
      <c r="D15" s="70"/>
      <c r="E15" s="64"/>
      <c r="F15" s="10"/>
      <c r="G15" s="9"/>
      <c r="H15" s="78">
        <f>H13/H14</f>
        <v>45.05681818181818</v>
      </c>
      <c r="I15" s="78">
        <f>I13/I14</f>
        <v>0</v>
      </c>
      <c r="J15" s="78">
        <f>J13/J14</f>
        <v>0</v>
      </c>
      <c r="K15" s="78">
        <f>K13/K14</f>
        <v>0</v>
      </c>
      <c r="L15" s="67"/>
      <c r="M15" s="7"/>
      <c r="N15" s="67"/>
      <c r="O15" s="7"/>
      <c r="P15" s="68"/>
    </row>
    <row r="16" spans="1:16" x14ac:dyDescent="0.3">
      <c r="A16" s="69" t="s">
        <v>37</v>
      </c>
      <c r="B16" s="70"/>
      <c r="C16" s="70"/>
      <c r="D16" s="70"/>
      <c r="E16" s="70"/>
      <c r="F16" s="9"/>
      <c r="G16" s="9"/>
      <c r="H16" s="78"/>
      <c r="I16" s="15"/>
      <c r="J16" s="78"/>
      <c r="K16" s="13"/>
      <c r="L16" s="67"/>
      <c r="M16" s="7"/>
      <c r="N16" s="67"/>
      <c r="O16" s="7"/>
      <c r="P16" s="68"/>
    </row>
    <row r="17" spans="1:16" x14ac:dyDescent="0.3">
      <c r="A17" s="69"/>
      <c r="B17" s="70"/>
      <c r="C17" s="70"/>
      <c r="D17" s="70"/>
      <c r="E17" s="70"/>
      <c r="F17" s="9"/>
      <c r="G17" s="9"/>
      <c r="H17" s="15" t="s">
        <v>128</v>
      </c>
      <c r="I17" s="15"/>
      <c r="J17" s="10"/>
      <c r="K17" s="13"/>
      <c r="L17" s="67"/>
      <c r="M17" s="7"/>
      <c r="N17" s="67"/>
      <c r="O17" s="7"/>
      <c r="P17" s="68"/>
    </row>
    <row r="18" spans="1:16" x14ac:dyDescent="0.3">
      <c r="A18" s="63" t="s">
        <v>38</v>
      </c>
      <c r="B18" s="64"/>
      <c r="C18" s="70"/>
      <c r="D18" s="70"/>
      <c r="E18" s="70"/>
      <c r="F18" s="9"/>
      <c r="G18" s="9"/>
      <c r="H18" s="11" t="s">
        <v>39</v>
      </c>
      <c r="I18" s="15"/>
      <c r="J18" s="10"/>
      <c r="K18" s="13"/>
      <c r="L18" s="67"/>
      <c r="M18" s="7"/>
      <c r="N18" s="67"/>
      <c r="O18" s="7"/>
      <c r="P18" s="68"/>
    </row>
    <row r="19" spans="1:16" x14ac:dyDescent="0.3">
      <c r="A19" s="69" t="s">
        <v>124</v>
      </c>
      <c r="B19" s="70"/>
      <c r="C19" s="70"/>
      <c r="D19" s="70"/>
      <c r="E19" s="70"/>
      <c r="F19" s="9"/>
      <c r="G19" s="9"/>
      <c r="H19" s="15"/>
      <c r="I19" s="15"/>
      <c r="J19" s="10"/>
      <c r="K19" s="13"/>
      <c r="L19" s="67"/>
      <c r="M19" s="7"/>
      <c r="N19" s="67"/>
      <c r="O19" s="7"/>
      <c r="P19" s="68"/>
    </row>
    <row r="20" spans="1:16" x14ac:dyDescent="0.3">
      <c r="A20" s="69"/>
      <c r="B20" s="70"/>
      <c r="C20" s="70"/>
      <c r="D20" s="70"/>
      <c r="E20" s="70"/>
      <c r="F20" s="9"/>
      <c r="G20" s="9"/>
      <c r="H20" s="15" t="s">
        <v>129</v>
      </c>
      <c r="I20" s="15"/>
      <c r="J20" s="10"/>
      <c r="K20" s="13"/>
      <c r="L20" s="67"/>
      <c r="M20" s="7"/>
      <c r="N20" s="67"/>
      <c r="O20" s="7"/>
      <c r="P20" s="68"/>
    </row>
    <row r="21" spans="1:16" x14ac:dyDescent="0.3">
      <c r="A21" s="63" t="s">
        <v>40</v>
      </c>
      <c r="B21" s="70"/>
      <c r="C21" s="70"/>
      <c r="D21" s="70"/>
      <c r="E21" s="70"/>
      <c r="F21" s="9"/>
      <c r="G21" s="9"/>
      <c r="H21" s="11" t="s">
        <v>43</v>
      </c>
      <c r="I21" s="15"/>
      <c r="J21" s="10"/>
      <c r="K21" s="13"/>
      <c r="L21" s="67"/>
      <c r="M21" s="7"/>
      <c r="N21" s="67"/>
      <c r="O21" s="7"/>
      <c r="P21" s="68"/>
    </row>
    <row r="22" spans="1:16" x14ac:dyDescent="0.3">
      <c r="A22" s="69"/>
      <c r="B22" s="70"/>
      <c r="C22" s="70"/>
      <c r="D22" s="70"/>
      <c r="E22" s="70"/>
      <c r="F22" s="10"/>
      <c r="G22" s="10"/>
      <c r="H22" s="11"/>
      <c r="I22" s="15"/>
      <c r="J22" s="10"/>
      <c r="K22" s="13"/>
      <c r="L22" s="67"/>
      <c r="M22" s="7"/>
      <c r="N22" s="67"/>
      <c r="O22" s="7"/>
      <c r="P22" s="68"/>
    </row>
    <row r="23" spans="1:16" x14ac:dyDescent="0.3">
      <c r="A23" s="63"/>
      <c r="B23" s="64"/>
      <c r="C23" s="64"/>
      <c r="D23" s="4"/>
      <c r="E23" s="4"/>
      <c r="F23" s="10"/>
      <c r="G23" s="10"/>
      <c r="H23" s="15" t="s">
        <v>130</v>
      </c>
      <c r="I23" s="15"/>
      <c r="J23" s="10"/>
      <c r="K23" s="13"/>
      <c r="L23" s="67"/>
      <c r="M23" s="7"/>
      <c r="N23" s="67"/>
      <c r="O23" s="7"/>
      <c r="P23" s="68"/>
    </row>
    <row r="24" spans="1:16" x14ac:dyDescent="0.3">
      <c r="B24" s="70"/>
      <c r="C24" s="70"/>
      <c r="D24" s="4"/>
      <c r="E24" s="4"/>
      <c r="F24" s="10"/>
      <c r="G24" s="10"/>
      <c r="H24" s="11"/>
      <c r="I24" s="15"/>
      <c r="J24" s="10"/>
      <c r="K24" s="13"/>
      <c r="L24" s="67"/>
      <c r="M24" s="7"/>
      <c r="N24" s="67"/>
      <c r="O24" s="7"/>
      <c r="P24" s="68"/>
    </row>
    <row r="25" spans="1:16" x14ac:dyDescent="0.3">
      <c r="A25" s="63" t="s">
        <v>41</v>
      </c>
      <c r="B25" s="15"/>
      <c r="C25" s="15"/>
      <c r="D25" s="70"/>
      <c r="E25" s="4"/>
      <c r="F25" s="10"/>
      <c r="G25" s="10"/>
      <c r="H25" s="15" t="s">
        <v>131</v>
      </c>
      <c r="I25" s="15"/>
      <c r="J25" s="10"/>
      <c r="K25" s="13"/>
      <c r="L25" s="67"/>
      <c r="M25" s="7"/>
      <c r="N25" s="67"/>
      <c r="O25" s="7"/>
      <c r="P25" s="68"/>
    </row>
    <row r="26" spans="1:16" x14ac:dyDescent="0.3">
      <c r="A26" s="69" t="s">
        <v>42</v>
      </c>
      <c r="B26" s="15"/>
      <c r="C26" s="15"/>
      <c r="D26" s="70"/>
      <c r="E26" s="4"/>
      <c r="F26" s="10"/>
      <c r="G26" s="10"/>
      <c r="H26" s="11" t="s">
        <v>47</v>
      </c>
      <c r="I26" s="15"/>
      <c r="J26" s="10"/>
      <c r="K26" s="13"/>
      <c r="L26" s="67"/>
      <c r="M26" s="7"/>
      <c r="N26" s="67"/>
      <c r="O26" s="7"/>
      <c r="P26" s="68"/>
    </row>
    <row r="27" spans="1:16" x14ac:dyDescent="0.3">
      <c r="A27" s="69"/>
      <c r="B27" s="15"/>
      <c r="C27" s="15"/>
      <c r="D27" s="70"/>
      <c r="E27" s="4"/>
      <c r="F27" s="10"/>
      <c r="G27" s="10"/>
      <c r="H27" s="9"/>
      <c r="I27" s="15"/>
      <c r="J27" s="10"/>
      <c r="K27" s="13"/>
      <c r="L27" s="67"/>
      <c r="M27" s="7"/>
      <c r="N27" s="67"/>
      <c r="O27" s="7"/>
      <c r="P27" s="68"/>
    </row>
    <row r="28" spans="1:16" x14ac:dyDescent="0.3">
      <c r="A28" s="95"/>
      <c r="B28" s="15"/>
      <c r="C28" s="15"/>
      <c r="D28" s="70"/>
      <c r="E28" s="4"/>
      <c r="F28" s="10"/>
      <c r="G28" s="10"/>
      <c r="H28" s="15" t="s">
        <v>132</v>
      </c>
      <c r="I28" s="15"/>
      <c r="J28" s="10"/>
      <c r="K28" s="13"/>
      <c r="L28" s="67"/>
      <c r="M28" s="7"/>
      <c r="N28" s="67"/>
      <c r="O28" s="7"/>
      <c r="P28" s="68"/>
    </row>
    <row r="29" spans="1:16" x14ac:dyDescent="0.3">
      <c r="A29" s="64" t="s">
        <v>125</v>
      </c>
      <c r="B29" s="15"/>
      <c r="C29" s="15"/>
      <c r="D29" s="70"/>
      <c r="E29" s="4"/>
      <c r="F29" s="10"/>
      <c r="G29" s="10"/>
      <c r="H29" s="9"/>
      <c r="I29" s="15"/>
      <c r="J29" s="10"/>
      <c r="K29" s="13"/>
      <c r="L29" s="67"/>
      <c r="M29" s="7"/>
      <c r="N29" s="67"/>
      <c r="O29" s="7"/>
      <c r="P29" s="68"/>
    </row>
    <row r="30" spans="1:16" x14ac:dyDescent="0.3">
      <c r="A30" s="72" t="s">
        <v>29</v>
      </c>
      <c r="B30" s="15"/>
      <c r="C30" s="15"/>
      <c r="D30" s="70"/>
      <c r="E30" s="4"/>
      <c r="F30" s="10"/>
      <c r="G30" s="10"/>
      <c r="H30" s="15" t="s">
        <v>133</v>
      </c>
      <c r="I30" s="15"/>
      <c r="J30" s="10"/>
      <c r="K30" s="13"/>
      <c r="L30" s="67"/>
      <c r="M30" s="7"/>
      <c r="N30" s="67"/>
      <c r="O30" s="7"/>
      <c r="P30" s="68"/>
    </row>
    <row r="31" spans="1:16" x14ac:dyDescent="0.3">
      <c r="A31" s="95"/>
      <c r="B31" s="15"/>
      <c r="C31" s="15"/>
      <c r="D31" s="70"/>
      <c r="E31" s="4"/>
      <c r="F31" s="10"/>
      <c r="G31" s="10"/>
      <c r="H31" s="96" t="s">
        <v>52</v>
      </c>
      <c r="I31" s="15"/>
      <c r="J31" s="10"/>
      <c r="K31" s="13"/>
      <c r="L31" s="67"/>
      <c r="M31" s="7"/>
      <c r="N31" s="67"/>
      <c r="O31" s="7"/>
      <c r="P31" s="68"/>
    </row>
    <row r="32" spans="1:16" x14ac:dyDescent="0.3">
      <c r="A32" s="63" t="s">
        <v>142</v>
      </c>
      <c r="B32" s="11"/>
      <c r="C32" s="11"/>
      <c r="D32" s="4"/>
      <c r="E32" s="70"/>
      <c r="F32" s="10"/>
      <c r="G32" s="10"/>
      <c r="I32" s="79"/>
      <c r="J32" s="79"/>
      <c r="K32" s="67"/>
      <c r="L32" s="67"/>
      <c r="M32" s="7"/>
      <c r="N32" s="67"/>
      <c r="O32" s="7"/>
      <c r="P32" s="68"/>
    </row>
    <row r="33" spans="1:16" x14ac:dyDescent="0.3">
      <c r="A33" s="74" t="s">
        <v>44</v>
      </c>
      <c r="B33" s="4"/>
      <c r="C33" s="4"/>
      <c r="D33" s="4"/>
      <c r="E33" s="4"/>
      <c r="F33" s="4"/>
      <c r="G33" s="10"/>
      <c r="H33" s="15" t="s">
        <v>134</v>
      </c>
      <c r="I33" s="13"/>
      <c r="J33" s="13"/>
      <c r="K33" s="73"/>
      <c r="L33" s="73"/>
      <c r="M33" s="7"/>
      <c r="N33" s="67"/>
      <c r="O33" s="7"/>
      <c r="P33" s="68"/>
    </row>
    <row r="34" spans="1:16" x14ac:dyDescent="0.3">
      <c r="A34" s="69" t="s">
        <v>45</v>
      </c>
      <c r="B34" s="11"/>
      <c r="C34" s="80"/>
      <c r="D34" s="70"/>
      <c r="E34" s="4"/>
      <c r="F34" s="4"/>
      <c r="G34" s="4"/>
      <c r="I34" s="13"/>
      <c r="J34" s="13"/>
      <c r="K34" s="73"/>
      <c r="L34" s="73"/>
      <c r="M34" s="7"/>
      <c r="N34" s="67"/>
      <c r="O34" s="7"/>
      <c r="P34" s="68"/>
    </row>
    <row r="35" spans="1:16" x14ac:dyDescent="0.3">
      <c r="A35" s="69" t="s">
        <v>46</v>
      </c>
      <c r="B35" s="15"/>
      <c r="C35" s="80"/>
      <c r="D35" s="64"/>
      <c r="E35" s="70"/>
      <c r="F35" s="10"/>
      <c r="G35" s="4"/>
      <c r="H35" s="56" t="s">
        <v>135</v>
      </c>
      <c r="I35" s="13"/>
      <c r="J35" s="13"/>
      <c r="K35" s="73"/>
      <c r="L35" s="73"/>
      <c r="M35" s="7"/>
      <c r="N35" s="67"/>
      <c r="O35" s="7"/>
      <c r="P35" s="68"/>
    </row>
    <row r="36" spans="1:16" x14ac:dyDescent="0.3">
      <c r="A36" s="69" t="s">
        <v>48</v>
      </c>
      <c r="B36" s="11"/>
      <c r="C36" s="80"/>
      <c r="D36" s="70"/>
      <c r="E36" s="64"/>
      <c r="F36" s="10"/>
      <c r="G36" s="10"/>
      <c r="I36" s="4"/>
      <c r="J36" s="4"/>
      <c r="K36" s="4"/>
      <c r="L36" s="4"/>
      <c r="M36" s="7"/>
      <c r="N36" s="67"/>
      <c r="O36" s="7"/>
      <c r="P36" s="68"/>
    </row>
    <row r="37" spans="1:16" x14ac:dyDescent="0.3">
      <c r="A37" s="69" t="s">
        <v>49</v>
      </c>
      <c r="B37" s="11"/>
      <c r="C37" s="56"/>
      <c r="D37" s="15"/>
      <c r="E37" s="70"/>
      <c r="F37" s="10"/>
      <c r="G37" s="10"/>
      <c r="H37" s="15" t="s">
        <v>136</v>
      </c>
      <c r="I37" s="13"/>
      <c r="J37" s="13"/>
      <c r="K37" s="73"/>
      <c r="L37" s="73"/>
      <c r="M37" s="7"/>
      <c r="N37" s="67"/>
      <c r="O37" s="7"/>
      <c r="P37" s="68"/>
    </row>
    <row r="38" spans="1:16" x14ac:dyDescent="0.3">
      <c r="A38" s="74" t="s">
        <v>50</v>
      </c>
      <c r="B38" s="4"/>
      <c r="C38" s="4"/>
      <c r="D38" s="4"/>
      <c r="E38" s="4"/>
      <c r="F38" s="4"/>
      <c r="G38" s="10"/>
      <c r="I38" s="13"/>
      <c r="J38" s="13"/>
      <c r="K38" s="73"/>
      <c r="L38" s="73"/>
      <c r="M38" s="7"/>
      <c r="N38" s="67"/>
      <c r="O38" s="7"/>
      <c r="P38" s="68"/>
    </row>
    <row r="39" spans="1:16" x14ac:dyDescent="0.3">
      <c r="A39" s="74" t="s">
        <v>51</v>
      </c>
      <c r="B39" s="56"/>
      <c r="C39" s="56"/>
      <c r="D39" s="56"/>
      <c r="E39" s="15"/>
      <c r="F39" s="64"/>
      <c r="G39" s="64"/>
      <c r="I39" s="13"/>
      <c r="J39" s="13"/>
      <c r="K39" s="73"/>
      <c r="L39" s="73"/>
      <c r="M39" s="75"/>
      <c r="N39" s="67"/>
      <c r="O39" s="75"/>
      <c r="P39" s="77"/>
    </row>
    <row r="40" spans="1:16" x14ac:dyDescent="0.3">
      <c r="A40" s="74"/>
      <c r="B40" s="4"/>
      <c r="C40" s="4"/>
      <c r="D40" s="80"/>
      <c r="E40" s="11"/>
      <c r="F40" s="70"/>
      <c r="G40" s="81"/>
      <c r="I40" s="13"/>
      <c r="J40" s="13"/>
      <c r="K40" s="73"/>
      <c r="L40" s="73"/>
      <c r="M40" s="7"/>
      <c r="N40" s="73"/>
      <c r="O40" s="7"/>
      <c r="P40" s="68"/>
    </row>
    <row r="41" spans="1:16" x14ac:dyDescent="0.3">
      <c r="A41" s="74"/>
      <c r="B41" s="4"/>
      <c r="C41" s="4"/>
      <c r="D41" s="11"/>
      <c r="E41" s="11"/>
      <c r="F41" s="10"/>
      <c r="G41" s="10"/>
      <c r="I41" s="13"/>
      <c r="J41" s="13"/>
      <c r="K41" s="73"/>
      <c r="L41" s="73"/>
      <c r="M41" s="7"/>
      <c r="N41" s="67"/>
      <c r="O41" s="7"/>
      <c r="P41" s="68"/>
    </row>
    <row r="42" spans="1:16" x14ac:dyDescent="0.3">
      <c r="A42" s="74"/>
      <c r="B42" s="4"/>
      <c r="C42" s="4"/>
      <c r="D42" s="15"/>
      <c r="E42" s="15"/>
      <c r="F42" s="10"/>
      <c r="G42" s="10"/>
      <c r="H42" s="4"/>
      <c r="I42" s="13"/>
      <c r="J42" s="13"/>
      <c r="K42" s="73"/>
      <c r="L42" s="73"/>
      <c r="M42" s="7"/>
      <c r="N42" s="67"/>
      <c r="O42" s="7"/>
      <c r="P42" s="68"/>
    </row>
    <row r="43" spans="1:16" ht="15" thickBot="1" x14ac:dyDescent="0.35">
      <c r="A43" s="82"/>
      <c r="B43" s="83"/>
      <c r="C43" s="83"/>
      <c r="D43" s="84"/>
      <c r="E43" s="84"/>
      <c r="F43" s="85"/>
      <c r="G43" s="85"/>
      <c r="H43" s="97"/>
      <c r="I43" s="86"/>
      <c r="J43" s="86"/>
      <c r="K43" s="87"/>
      <c r="L43" s="87"/>
      <c r="M43" s="88"/>
      <c r="N43" s="89"/>
      <c r="O43" s="88"/>
      <c r="P43" s="90"/>
    </row>
  </sheetData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workbookViewId="0">
      <selection activeCell="G18" sqref="G17:G18"/>
    </sheetView>
  </sheetViews>
  <sheetFormatPr defaultColWidth="9.109375" defaultRowHeight="13.2" x14ac:dyDescent="0.25"/>
  <cols>
    <col min="1" max="1" width="3.44140625" style="1" customWidth="1"/>
    <col min="2" max="2" width="38.6640625" style="1" customWidth="1"/>
    <col min="3" max="3" width="18.44140625" style="1" customWidth="1"/>
    <col min="4" max="4" width="20.109375" style="1" customWidth="1"/>
    <col min="5" max="5" width="20" style="4" customWidth="1"/>
    <col min="6" max="6" width="22.88671875" style="1" customWidth="1"/>
    <col min="7" max="7" width="9.109375" style="1"/>
    <col min="8" max="8" width="24.88671875" style="1" customWidth="1"/>
    <col min="9" max="16384" width="9.109375" style="1"/>
  </cols>
  <sheetData>
    <row r="1" spans="1:7" s="98" customFormat="1" ht="15.6" x14ac:dyDescent="0.3">
      <c r="B1" s="49" t="s">
        <v>22</v>
      </c>
      <c r="C1" s="49"/>
      <c r="D1" s="49"/>
      <c r="E1" s="49"/>
      <c r="F1" s="56"/>
      <c r="G1" s="51"/>
    </row>
    <row r="2" spans="1:7" s="99" customFormat="1" ht="15.75" customHeight="1" x14ac:dyDescent="0.25">
      <c r="B2" s="1"/>
      <c r="C2" s="1"/>
      <c r="D2" s="1"/>
      <c r="E2" s="1"/>
      <c r="F2" s="4"/>
      <c r="G2" s="2"/>
    </row>
    <row r="3" spans="1:7" s="101" customFormat="1" ht="15.6" x14ac:dyDescent="0.3">
      <c r="A3" s="100"/>
      <c r="B3" s="44" t="s">
        <v>115</v>
      </c>
      <c r="C3" s="44"/>
      <c r="D3" s="44"/>
      <c r="E3" s="44"/>
      <c r="F3" s="44"/>
      <c r="G3" s="40"/>
    </row>
    <row r="4" spans="1:7" s="101" customFormat="1" ht="15.6" x14ac:dyDescent="0.3">
      <c r="A4" s="100"/>
      <c r="B4" s="44"/>
      <c r="C4" s="44"/>
      <c r="D4" s="44"/>
      <c r="E4" s="44"/>
      <c r="F4" s="44"/>
      <c r="G4" s="40"/>
    </row>
    <row r="5" spans="1:7" s="102" customFormat="1" ht="15.75" customHeight="1" x14ac:dyDescent="0.3">
      <c r="B5" s="154" t="s">
        <v>116</v>
      </c>
      <c r="C5" s="154"/>
      <c r="D5" s="154"/>
      <c r="E5" s="154"/>
      <c r="F5" s="154"/>
      <c r="G5" s="154"/>
    </row>
    <row r="6" spans="1:7" s="102" customFormat="1" ht="15.6" x14ac:dyDescent="0.3">
      <c r="B6" s="160"/>
      <c r="C6" s="160"/>
      <c r="D6" s="161"/>
      <c r="E6" s="161"/>
      <c r="F6" s="161"/>
    </row>
    <row r="7" spans="1:7" s="16" customFormat="1" ht="82.5" customHeight="1" x14ac:dyDescent="0.3">
      <c r="A7" s="21" t="s">
        <v>20</v>
      </c>
      <c r="B7" s="21" t="s">
        <v>117</v>
      </c>
      <c r="C7" s="21" t="s">
        <v>118</v>
      </c>
      <c r="D7" s="21" t="s">
        <v>119</v>
      </c>
      <c r="E7" s="21" t="s">
        <v>120</v>
      </c>
      <c r="F7" s="21" t="s">
        <v>121</v>
      </c>
    </row>
    <row r="8" spans="1:7" s="16" customFormat="1" ht="13.8" thickBot="1" x14ac:dyDescent="0.35">
      <c r="A8" s="103">
        <v>1</v>
      </c>
      <c r="B8" s="103">
        <v>2</v>
      </c>
      <c r="C8" s="103">
        <v>3</v>
      </c>
      <c r="D8" s="103">
        <v>4</v>
      </c>
      <c r="E8" s="103">
        <v>5</v>
      </c>
      <c r="F8" s="103">
        <v>6</v>
      </c>
    </row>
    <row r="9" spans="1:7" s="16" customFormat="1" x14ac:dyDescent="0.3">
      <c r="A9" s="32"/>
      <c r="B9" s="32"/>
      <c r="C9" s="113"/>
      <c r="D9" s="113"/>
      <c r="E9" s="114"/>
      <c r="F9" s="115"/>
    </row>
    <row r="10" spans="1:7" x14ac:dyDescent="0.25">
      <c r="A10" s="32"/>
      <c r="B10" s="32"/>
      <c r="C10" s="113"/>
      <c r="D10" s="113"/>
      <c r="E10" s="114"/>
      <c r="F10" s="115"/>
    </row>
    <row r="11" spans="1:7" x14ac:dyDescent="0.25">
      <c r="A11" s="32"/>
      <c r="B11" s="32"/>
      <c r="C11" s="113"/>
      <c r="D11" s="113"/>
      <c r="E11" s="114"/>
      <c r="F11" s="115"/>
    </row>
    <row r="12" spans="1:7" x14ac:dyDescent="0.25">
      <c r="A12" s="32"/>
      <c r="B12" s="32"/>
      <c r="C12" s="113"/>
      <c r="D12" s="113"/>
      <c r="E12" s="114"/>
      <c r="F12" s="115"/>
    </row>
    <row r="13" spans="1:7" x14ac:dyDescent="0.25">
      <c r="A13" s="32"/>
      <c r="B13" s="32"/>
      <c r="C13" s="113"/>
      <c r="D13" s="113"/>
      <c r="E13" s="114"/>
      <c r="F13" s="115"/>
    </row>
    <row r="14" spans="1:7" x14ac:dyDescent="0.25">
      <c r="A14" s="32"/>
      <c r="B14" s="32"/>
      <c r="C14" s="113"/>
      <c r="D14" s="113"/>
      <c r="E14" s="114"/>
      <c r="F14" s="115"/>
    </row>
    <row r="15" spans="1:7" x14ac:dyDescent="0.25">
      <c r="A15" s="32"/>
      <c r="B15" s="32"/>
      <c r="C15" s="113"/>
      <c r="D15" s="113"/>
      <c r="E15" s="114"/>
      <c r="F15" s="115"/>
    </row>
    <row r="16" spans="1:7" x14ac:dyDescent="0.25">
      <c r="A16" s="32"/>
      <c r="B16" s="32"/>
      <c r="C16" s="113"/>
      <c r="D16" s="113"/>
      <c r="E16" s="114"/>
      <c r="F16" s="115"/>
    </row>
    <row r="17" spans="1:6" x14ac:dyDescent="0.25">
      <c r="A17" s="32"/>
      <c r="B17" s="32"/>
      <c r="C17" s="113"/>
      <c r="D17" s="113"/>
      <c r="E17" s="114"/>
      <c r="F17" s="115"/>
    </row>
    <row r="18" spans="1:6" x14ac:dyDescent="0.25">
      <c r="A18" s="32"/>
      <c r="B18" s="32"/>
      <c r="C18" s="113"/>
      <c r="D18" s="113"/>
      <c r="E18" s="114"/>
      <c r="F18" s="115"/>
    </row>
    <row r="19" spans="1:6" x14ac:dyDescent="0.25">
      <c r="A19" s="32"/>
      <c r="B19" s="32"/>
      <c r="C19" s="113"/>
      <c r="D19" s="113"/>
      <c r="E19" s="114"/>
      <c r="F19" s="115"/>
    </row>
    <row r="20" spans="1:6" x14ac:dyDescent="0.25">
      <c r="A20" s="32"/>
      <c r="B20" s="32"/>
      <c r="C20" s="113"/>
      <c r="D20" s="113"/>
      <c r="E20" s="114"/>
      <c r="F20" s="115"/>
    </row>
    <row r="21" spans="1:6" x14ac:dyDescent="0.25">
      <c r="A21" s="32"/>
      <c r="B21" s="32"/>
      <c r="C21" s="113"/>
      <c r="D21" s="113"/>
      <c r="E21" s="114"/>
      <c r="F21" s="115"/>
    </row>
    <row r="22" spans="1:6" x14ac:dyDescent="0.25">
      <c r="A22" s="32"/>
      <c r="B22" s="32"/>
      <c r="C22" s="113"/>
      <c r="D22" s="113"/>
      <c r="E22" s="114"/>
      <c r="F22" s="115"/>
    </row>
    <row r="23" spans="1:6" x14ac:dyDescent="0.25">
      <c r="A23" s="32"/>
      <c r="B23" s="32"/>
      <c r="C23" s="113"/>
      <c r="D23" s="113"/>
      <c r="E23" s="114"/>
      <c r="F23" s="115"/>
    </row>
    <row r="24" spans="1:6" x14ac:dyDescent="0.25">
      <c r="A24" s="32"/>
      <c r="B24" s="32"/>
      <c r="C24" s="113"/>
      <c r="D24" s="113"/>
      <c r="E24" s="114"/>
      <c r="F24" s="115"/>
    </row>
    <row r="25" spans="1:6" x14ac:dyDescent="0.25">
      <c r="A25" s="32"/>
      <c r="B25" s="32"/>
      <c r="C25" s="113"/>
      <c r="D25" s="113"/>
      <c r="E25" s="114"/>
      <c r="F25" s="115"/>
    </row>
    <row r="26" spans="1:6" x14ac:dyDescent="0.25">
      <c r="A26" s="32"/>
      <c r="B26" s="32"/>
      <c r="C26" s="113"/>
      <c r="D26" s="113"/>
      <c r="E26" s="114"/>
      <c r="F26" s="115"/>
    </row>
    <row r="27" spans="1:6" x14ac:dyDescent="0.25">
      <c r="A27" s="32"/>
      <c r="B27" s="32"/>
      <c r="C27" s="113"/>
      <c r="D27" s="113"/>
      <c r="E27" s="114"/>
      <c r="F27" s="115"/>
    </row>
    <row r="28" spans="1:6" x14ac:dyDescent="0.25">
      <c r="A28" s="32"/>
      <c r="B28" s="32"/>
      <c r="C28" s="113"/>
      <c r="D28" s="113"/>
      <c r="E28" s="114"/>
      <c r="F28" s="115"/>
    </row>
    <row r="29" spans="1:6" x14ac:dyDescent="0.25">
      <c r="A29" s="32"/>
      <c r="B29" s="32"/>
      <c r="C29" s="113"/>
      <c r="D29" s="113"/>
      <c r="E29" s="114"/>
      <c r="F29" s="115"/>
    </row>
    <row r="30" spans="1:6" x14ac:dyDescent="0.25">
      <c r="A30" s="32"/>
      <c r="B30" s="32"/>
      <c r="C30" s="113"/>
      <c r="D30" s="113"/>
      <c r="E30" s="114"/>
      <c r="F30" s="115"/>
    </row>
    <row r="31" spans="1:6" x14ac:dyDescent="0.25">
      <c r="A31" s="32"/>
      <c r="B31" s="32"/>
      <c r="C31" s="113"/>
      <c r="D31" s="113"/>
      <c r="E31" s="114"/>
      <c r="F31" s="115"/>
    </row>
    <row r="32" spans="1:6" x14ac:dyDescent="0.25">
      <c r="A32" s="32"/>
      <c r="B32" s="32"/>
      <c r="C32" s="113"/>
      <c r="D32" s="113"/>
      <c r="E32" s="114"/>
      <c r="F32" s="115"/>
    </row>
    <row r="33" spans="1:6" x14ac:dyDescent="0.25">
      <c r="A33" s="32"/>
      <c r="B33" s="32"/>
      <c r="C33" s="113"/>
      <c r="D33" s="113"/>
      <c r="E33" s="114"/>
      <c r="F33" s="115"/>
    </row>
    <row r="34" spans="1:6" x14ac:dyDescent="0.25">
      <c r="A34" s="32"/>
      <c r="B34" s="32"/>
      <c r="C34" s="113"/>
      <c r="D34" s="113"/>
      <c r="E34" s="114"/>
      <c r="F34" s="115"/>
    </row>
    <row r="35" spans="1:6" x14ac:dyDescent="0.25">
      <c r="A35" s="32"/>
      <c r="B35" s="32"/>
      <c r="C35" s="113"/>
      <c r="D35" s="113"/>
      <c r="E35" s="114"/>
      <c r="F35" s="115"/>
    </row>
    <row r="36" spans="1:6" x14ac:dyDescent="0.25">
      <c r="A36" s="32"/>
      <c r="B36" s="32"/>
      <c r="C36" s="113"/>
      <c r="D36" s="113"/>
      <c r="E36" s="114"/>
      <c r="F36" s="115"/>
    </row>
    <row r="37" spans="1:6" x14ac:dyDescent="0.25">
      <c r="A37" s="32"/>
      <c r="B37" s="32"/>
      <c r="C37" s="113"/>
      <c r="D37" s="113"/>
      <c r="E37" s="114"/>
      <c r="F37" s="115"/>
    </row>
    <row r="38" spans="1:6" x14ac:dyDescent="0.25">
      <c r="A38" s="32"/>
      <c r="B38" s="32"/>
      <c r="C38" s="113"/>
      <c r="D38" s="113"/>
      <c r="E38" s="114"/>
      <c r="F38" s="115"/>
    </row>
    <row r="39" spans="1:6" x14ac:dyDescent="0.25">
      <c r="A39" s="32"/>
      <c r="B39" s="32"/>
      <c r="C39" s="113"/>
      <c r="D39" s="113"/>
      <c r="E39" s="114"/>
      <c r="F39" s="115"/>
    </row>
    <row r="40" spans="1:6" x14ac:dyDescent="0.25">
      <c r="A40" s="32"/>
      <c r="B40" s="32"/>
      <c r="C40" s="113"/>
      <c r="D40" s="113"/>
      <c r="E40" s="114"/>
      <c r="F40" s="115"/>
    </row>
    <row r="41" spans="1:6" x14ac:dyDescent="0.25">
      <c r="A41" s="32"/>
      <c r="B41" s="32"/>
      <c r="C41" s="113"/>
      <c r="D41" s="113"/>
      <c r="E41" s="114"/>
      <c r="F41" s="115"/>
    </row>
    <row r="42" spans="1:6" x14ac:dyDescent="0.25">
      <c r="A42" s="32"/>
      <c r="B42" s="32"/>
      <c r="C42" s="113"/>
      <c r="D42" s="113"/>
      <c r="E42" s="114"/>
      <c r="F42" s="115"/>
    </row>
    <row r="43" spans="1:6" x14ac:dyDescent="0.25">
      <c r="A43" s="32"/>
      <c r="B43" s="32"/>
      <c r="C43" s="113"/>
      <c r="D43" s="113"/>
      <c r="E43" s="114"/>
      <c r="F43" s="115"/>
    </row>
    <row r="44" spans="1:6" x14ac:dyDescent="0.25">
      <c r="A44" s="32"/>
      <c r="B44" s="32"/>
      <c r="C44" s="113"/>
      <c r="D44" s="113"/>
      <c r="E44" s="114"/>
      <c r="F44" s="115"/>
    </row>
    <row r="45" spans="1:6" x14ac:dyDescent="0.25">
      <c r="A45" s="32"/>
      <c r="B45" s="32"/>
      <c r="C45" s="113"/>
      <c r="D45" s="113"/>
      <c r="E45" s="114"/>
      <c r="F45" s="115"/>
    </row>
    <row r="46" spans="1:6" x14ac:dyDescent="0.25">
      <c r="A46" s="32"/>
      <c r="B46" s="32"/>
      <c r="C46" s="113"/>
      <c r="D46" s="113"/>
      <c r="E46" s="114"/>
      <c r="F46" s="115"/>
    </row>
    <row r="47" spans="1:6" x14ac:dyDescent="0.25">
      <c r="A47" s="32"/>
      <c r="B47" s="32"/>
      <c r="C47" s="113"/>
      <c r="D47" s="113"/>
      <c r="E47" s="114"/>
      <c r="F47" s="115"/>
    </row>
    <row r="48" spans="1:6" x14ac:dyDescent="0.25">
      <c r="A48" s="32"/>
      <c r="B48" s="32"/>
      <c r="C48" s="113"/>
      <c r="D48" s="113"/>
      <c r="E48" s="114"/>
      <c r="F48" s="115"/>
    </row>
    <row r="49" spans="1:6" x14ac:dyDescent="0.25">
      <c r="A49" s="32"/>
      <c r="B49" s="32"/>
      <c r="C49" s="113"/>
      <c r="D49" s="113"/>
      <c r="E49" s="114"/>
      <c r="F49" s="115"/>
    </row>
    <row r="50" spans="1:6" x14ac:dyDescent="0.25">
      <c r="A50" s="32"/>
      <c r="B50" s="32"/>
      <c r="C50" s="113"/>
      <c r="D50" s="113"/>
      <c r="E50" s="114"/>
      <c r="F50" s="115"/>
    </row>
    <row r="51" spans="1:6" x14ac:dyDescent="0.25">
      <c r="A51" s="32"/>
      <c r="B51" s="32"/>
      <c r="C51" s="113"/>
      <c r="D51" s="113"/>
      <c r="E51" s="114"/>
      <c r="F51" s="115"/>
    </row>
    <row r="52" spans="1:6" x14ac:dyDescent="0.25">
      <c r="A52" s="32"/>
      <c r="B52" s="32"/>
      <c r="C52" s="113"/>
      <c r="D52" s="113"/>
      <c r="E52" s="114"/>
      <c r="F52" s="115"/>
    </row>
    <row r="53" spans="1:6" x14ac:dyDescent="0.25">
      <c r="A53" s="32"/>
      <c r="B53" s="32"/>
      <c r="C53" s="113"/>
      <c r="D53" s="113"/>
      <c r="E53" s="114"/>
      <c r="F53" s="115"/>
    </row>
    <row r="54" spans="1:6" x14ac:dyDescent="0.25">
      <c r="A54" s="32"/>
      <c r="B54" s="32"/>
      <c r="C54" s="113"/>
      <c r="D54" s="113"/>
      <c r="E54" s="114"/>
      <c r="F54" s="115"/>
    </row>
    <row r="55" spans="1:6" x14ac:dyDescent="0.25">
      <c r="A55" s="32"/>
      <c r="B55" s="32"/>
      <c r="C55" s="113"/>
      <c r="D55" s="113"/>
      <c r="E55" s="114"/>
      <c r="F55" s="115"/>
    </row>
    <row r="56" spans="1:6" x14ac:dyDescent="0.25">
      <c r="A56" s="32"/>
      <c r="B56" s="32"/>
      <c r="C56" s="113"/>
      <c r="D56" s="113"/>
      <c r="E56" s="114"/>
      <c r="F56" s="115"/>
    </row>
    <row r="57" spans="1:6" x14ac:dyDescent="0.25">
      <c r="A57" s="32"/>
      <c r="B57" s="32"/>
      <c r="C57" s="113"/>
      <c r="D57" s="113"/>
      <c r="E57" s="114"/>
      <c r="F57" s="115"/>
    </row>
    <row r="58" spans="1:6" x14ac:dyDescent="0.25">
      <c r="A58" s="32"/>
      <c r="B58" s="32"/>
      <c r="C58" s="113"/>
      <c r="D58" s="113"/>
      <c r="E58" s="114"/>
      <c r="F58" s="115"/>
    </row>
    <row r="59" spans="1:6" x14ac:dyDescent="0.25">
      <c r="A59" s="32"/>
      <c r="B59" s="32"/>
      <c r="C59" s="113"/>
      <c r="D59" s="113"/>
      <c r="E59" s="114"/>
      <c r="F59" s="115"/>
    </row>
    <row r="60" spans="1:6" x14ac:dyDescent="0.25">
      <c r="A60" s="32"/>
      <c r="B60" s="32"/>
      <c r="C60" s="113"/>
      <c r="D60" s="113"/>
      <c r="E60" s="114"/>
      <c r="F60" s="115"/>
    </row>
    <row r="61" spans="1:6" x14ac:dyDescent="0.25">
      <c r="A61" s="21"/>
      <c r="B61" s="21" t="s">
        <v>122</v>
      </c>
      <c r="C61" s="116">
        <f>SUM(C9:C60)</f>
        <v>0</v>
      </c>
      <c r="D61" s="116">
        <f t="shared" ref="D61:F61" si="0">SUM(D9:D60)</f>
        <v>0</v>
      </c>
      <c r="E61" s="116">
        <f t="shared" si="0"/>
        <v>0</v>
      </c>
      <c r="F61" s="116">
        <f t="shared" si="0"/>
        <v>0</v>
      </c>
    </row>
  </sheetData>
  <sheetProtection sheet="1" formatCells="0" formatColumns="0" formatRows="0" insertColumns="0" insertRows="0" insertHyperlinks="0" deleteColumns="0" deleteRows="0" sort="0" autoFilter="0" pivotTables="0"/>
  <mergeCells count="2">
    <mergeCell ref="B5:G5"/>
    <mergeCell ref="B6:F6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workbookViewId="0">
      <selection activeCell="A9" sqref="A9"/>
    </sheetView>
  </sheetViews>
  <sheetFormatPr defaultRowHeight="14.4" x14ac:dyDescent="0.3"/>
  <cols>
    <col min="1" max="1" width="65.33203125" customWidth="1"/>
    <col min="2" max="2" width="64.44140625" style="94" customWidth="1"/>
  </cols>
  <sheetData>
    <row r="1" spans="1:2" ht="31.2" x14ac:dyDescent="0.3">
      <c r="A1" s="92" t="s">
        <v>83</v>
      </c>
      <c r="B1" s="127" t="s">
        <v>84</v>
      </c>
    </row>
    <row r="2" spans="1:2" ht="46.8" x14ac:dyDescent="0.3">
      <c r="A2" s="127" t="s">
        <v>85</v>
      </c>
      <c r="B2" s="127" t="s">
        <v>86</v>
      </c>
    </row>
    <row r="3" spans="1:2" ht="46.8" x14ac:dyDescent="0.3">
      <c r="A3" s="127" t="s">
        <v>87</v>
      </c>
      <c r="B3" s="127" t="s">
        <v>88</v>
      </c>
    </row>
    <row r="4" spans="1:2" ht="46.8" x14ac:dyDescent="0.3">
      <c r="A4" s="127" t="s">
        <v>89</v>
      </c>
      <c r="B4" s="127" t="s">
        <v>90</v>
      </c>
    </row>
    <row r="5" spans="1:2" ht="46.8" x14ac:dyDescent="0.3">
      <c r="A5" s="92" t="s">
        <v>91</v>
      </c>
      <c r="B5" s="127" t="s">
        <v>92</v>
      </c>
    </row>
    <row r="6" spans="1:2" ht="46.8" x14ac:dyDescent="0.3">
      <c r="A6" s="127" t="s">
        <v>93</v>
      </c>
      <c r="B6" s="127" t="s">
        <v>94</v>
      </c>
    </row>
    <row r="7" spans="1:2" ht="58.5" customHeight="1" x14ac:dyDescent="0.3">
      <c r="A7" s="127" t="s">
        <v>95</v>
      </c>
      <c r="B7" s="127" t="s">
        <v>96</v>
      </c>
    </row>
    <row r="8" spans="1:2" ht="78" x14ac:dyDescent="0.3">
      <c r="A8" s="92" t="s">
        <v>97</v>
      </c>
      <c r="B8" s="127" t="s">
        <v>98</v>
      </c>
    </row>
    <row r="9" spans="1:2" ht="62.4" x14ac:dyDescent="0.3">
      <c r="A9" s="92" t="s">
        <v>99</v>
      </c>
      <c r="B9" s="127" t="s">
        <v>100</v>
      </c>
    </row>
    <row r="10" spans="1:2" ht="71.25" customHeight="1" x14ac:dyDescent="0.3">
      <c r="A10" s="92" t="s">
        <v>101</v>
      </c>
      <c r="B10" s="127" t="s">
        <v>102</v>
      </c>
    </row>
    <row r="11" spans="1:2" ht="65.25" customHeight="1" x14ac:dyDescent="0.3">
      <c r="A11" s="92" t="s">
        <v>103</v>
      </c>
      <c r="B11" s="127" t="s">
        <v>104</v>
      </c>
    </row>
    <row r="12" spans="1:2" ht="15.6" x14ac:dyDescent="0.3">
      <c r="A12" s="92" t="s">
        <v>105</v>
      </c>
      <c r="B12" s="127" t="s">
        <v>106</v>
      </c>
    </row>
    <row r="13" spans="1:2" ht="46.8" x14ac:dyDescent="0.3">
      <c r="A13" s="92" t="s">
        <v>107</v>
      </c>
      <c r="B13" s="127" t="s">
        <v>108</v>
      </c>
    </row>
    <row r="14" spans="1:2" ht="15.6" x14ac:dyDescent="0.3">
      <c r="A14" s="92" t="s">
        <v>140</v>
      </c>
      <c r="B14" s="127" t="s">
        <v>141</v>
      </c>
    </row>
    <row r="15" spans="1:2" ht="31.2" x14ac:dyDescent="0.3">
      <c r="A15" s="92" t="s">
        <v>109</v>
      </c>
      <c r="B15" s="127" t="s">
        <v>110</v>
      </c>
    </row>
    <row r="16" spans="1:2" ht="62.4" x14ac:dyDescent="0.3">
      <c r="A16" s="92" t="s">
        <v>111</v>
      </c>
      <c r="B16" s="127" t="s">
        <v>112</v>
      </c>
    </row>
    <row r="17" spans="1:2" ht="45.75" customHeight="1" x14ac:dyDescent="0.3">
      <c r="A17" s="92"/>
      <c r="B17" s="127"/>
    </row>
    <row r="18" spans="1:2" ht="26.25" customHeight="1" x14ac:dyDescent="0.3">
      <c r="A18" s="93"/>
      <c r="B18" s="162"/>
    </row>
    <row r="19" spans="1:2" ht="15.6" x14ac:dyDescent="0.3">
      <c r="A19" s="92"/>
      <c r="B19" s="162"/>
    </row>
    <row r="20" spans="1:2" ht="15.6" x14ac:dyDescent="0.3">
      <c r="B20" s="127"/>
    </row>
    <row r="22" spans="1:2" ht="15.6" x14ac:dyDescent="0.3">
      <c r="B22" s="127"/>
    </row>
    <row r="24" spans="1:2" ht="15.6" x14ac:dyDescent="0.3">
      <c r="B24" s="127"/>
    </row>
    <row r="26" spans="1:2" ht="15.6" x14ac:dyDescent="0.3">
      <c r="B26" s="127"/>
    </row>
    <row r="28" spans="1:2" ht="15.6" x14ac:dyDescent="0.3">
      <c r="B28" s="127"/>
    </row>
    <row r="30" spans="1:2" ht="15.6" x14ac:dyDescent="0.3">
      <c r="B30" s="127"/>
    </row>
    <row r="32" spans="1:2" ht="15.6" x14ac:dyDescent="0.3">
      <c r="B32" s="127"/>
    </row>
  </sheetData>
  <mergeCells count="1">
    <mergeCell ref="B18:B1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workbookViewId="0">
      <selection activeCell="A6" sqref="A6"/>
    </sheetView>
  </sheetViews>
  <sheetFormatPr defaultRowHeight="14.4" x14ac:dyDescent="0.3"/>
  <cols>
    <col min="1" max="1" width="65.33203125" customWidth="1"/>
    <col min="2" max="2" width="60.109375" style="94" customWidth="1"/>
  </cols>
  <sheetData>
    <row r="1" spans="1:2" x14ac:dyDescent="0.3">
      <c r="A1" s="91" t="s">
        <v>53</v>
      </c>
      <c r="B1" s="132" t="s">
        <v>54</v>
      </c>
    </row>
    <row r="2" spans="1:2" ht="31.2" x14ac:dyDescent="0.3">
      <c r="A2" s="133" t="s">
        <v>55</v>
      </c>
      <c r="B2" s="127" t="s">
        <v>56</v>
      </c>
    </row>
    <row r="3" spans="1:2" ht="31.2" x14ac:dyDescent="0.3">
      <c r="A3" s="134" t="s">
        <v>57</v>
      </c>
      <c r="B3" s="127" t="s">
        <v>58</v>
      </c>
    </row>
    <row r="4" spans="1:2" ht="49.8" customHeight="1" x14ac:dyDescent="0.3">
      <c r="A4" s="133" t="s">
        <v>59</v>
      </c>
      <c r="B4" s="127" t="s">
        <v>60</v>
      </c>
    </row>
    <row r="5" spans="1:2" ht="24" customHeight="1" x14ac:dyDescent="0.3">
      <c r="A5" s="133" t="s">
        <v>61</v>
      </c>
      <c r="B5" s="127" t="s">
        <v>62</v>
      </c>
    </row>
    <row r="6" spans="1:2" ht="31.2" customHeight="1" x14ac:dyDescent="0.3">
      <c r="A6" s="133" t="s">
        <v>63</v>
      </c>
      <c r="B6" s="127" t="s">
        <v>64</v>
      </c>
    </row>
    <row r="7" spans="1:2" ht="31.2" x14ac:dyDescent="0.3">
      <c r="A7" s="133" t="s">
        <v>65</v>
      </c>
      <c r="B7" s="127" t="s">
        <v>66</v>
      </c>
    </row>
    <row r="8" spans="1:2" ht="46.8" x14ac:dyDescent="0.3">
      <c r="A8" s="133" t="s">
        <v>67</v>
      </c>
      <c r="B8" s="127" t="s">
        <v>68</v>
      </c>
    </row>
    <row r="9" spans="1:2" ht="31.2" x14ac:dyDescent="0.3">
      <c r="A9" s="133" t="s">
        <v>137</v>
      </c>
      <c r="B9" s="127" t="s">
        <v>69</v>
      </c>
    </row>
    <row r="10" spans="1:2" ht="31.2" x14ac:dyDescent="0.3">
      <c r="A10" s="133" t="s">
        <v>70</v>
      </c>
      <c r="B10" s="127" t="s">
        <v>71</v>
      </c>
    </row>
    <row r="11" spans="1:2" ht="46.8" customHeight="1" x14ac:dyDescent="0.3">
      <c r="A11" s="133" t="s">
        <v>138</v>
      </c>
      <c r="B11" s="127" t="s">
        <v>72</v>
      </c>
    </row>
    <row r="12" spans="1:2" ht="33.6" customHeight="1" x14ac:dyDescent="0.3">
      <c r="A12" s="133" t="s">
        <v>73</v>
      </c>
      <c r="B12" s="127" t="s">
        <v>74</v>
      </c>
    </row>
    <row r="13" spans="1:2" ht="19.8" customHeight="1" x14ac:dyDescent="0.3">
      <c r="A13" s="135" t="s">
        <v>139</v>
      </c>
      <c r="B13" s="162" t="s">
        <v>75</v>
      </c>
    </row>
    <row r="14" spans="1:2" ht="17.399999999999999" customHeight="1" x14ac:dyDescent="0.3">
      <c r="A14" s="133" t="s">
        <v>76</v>
      </c>
      <c r="B14" s="162"/>
    </row>
    <row r="15" spans="1:2" ht="17.399999999999999" customHeight="1" x14ac:dyDescent="0.3">
      <c r="A15" s="133" t="s">
        <v>77</v>
      </c>
      <c r="B15" s="127" t="s">
        <v>78</v>
      </c>
    </row>
    <row r="16" spans="1:2" ht="31.2" x14ac:dyDescent="0.3">
      <c r="A16" s="133" t="s">
        <v>79</v>
      </c>
      <c r="B16" s="127" t="s">
        <v>80</v>
      </c>
    </row>
    <row r="17" spans="1:2" ht="15.6" x14ac:dyDescent="0.3">
      <c r="A17" s="133" t="s">
        <v>81</v>
      </c>
      <c r="B17" s="136" t="s">
        <v>82</v>
      </c>
    </row>
    <row r="18" spans="1:2" x14ac:dyDescent="0.3">
      <c r="B18" s="137"/>
    </row>
    <row r="20" spans="1:2" ht="15.6" x14ac:dyDescent="0.3">
      <c r="B20" s="127"/>
    </row>
    <row r="22" spans="1:2" ht="15.6" x14ac:dyDescent="0.3">
      <c r="B22" s="127"/>
    </row>
    <row r="24" spans="1:2" ht="15.6" x14ac:dyDescent="0.3">
      <c r="B24" s="127"/>
    </row>
    <row r="26" spans="1:2" ht="15.6" x14ac:dyDescent="0.3">
      <c r="B26" s="127"/>
    </row>
    <row r="28" spans="1:2" ht="15.6" x14ac:dyDescent="0.3">
      <c r="B28" s="127"/>
    </row>
  </sheetData>
  <mergeCells count="1">
    <mergeCell ref="B13:B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EX-POST</vt:lpstr>
      <vt:lpstr>EX-ANTE</vt:lpstr>
      <vt:lpstr>SCM upute</vt:lpstr>
      <vt:lpstr>Kazne</vt:lpstr>
      <vt:lpstr>Popis tipičnih admin obveza</vt:lpstr>
      <vt:lpstr>Popis tipičnih admin radnji</vt:lpstr>
      <vt:lpstr>adobveze</vt:lpstr>
      <vt:lpstr>adradnje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Veronika Petrovic</dc:creator>
  <cp:lastModifiedBy>Veronika Petrović</cp:lastModifiedBy>
  <dcterms:created xsi:type="dcterms:W3CDTF">2017-10-05T19:33:32Z</dcterms:created>
  <dcterms:modified xsi:type="dcterms:W3CDTF">2018-03-14T14:57:16Z</dcterms:modified>
</cp:coreProperties>
</file>